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UDIT\Галкина Н.Е\Акциз_Пакет документов для автоматизации_ИТОГ\"/>
    </mc:Choice>
  </mc:AlternateContent>
  <bookViews>
    <workbookView xWindow="0" yWindow="0" windowWidth="28800" windowHeight="14250"/>
  </bookViews>
  <sheets>
    <sheet name="Реестр ТД_Роснефть" sheetId="2" r:id="rId1"/>
    <sheet name="Реестр ТД_Газпром нефть" sheetId="3" r:id="rId2"/>
    <sheet name="Реестр ДТ_ГПН-СМ" sheetId="4" r:id="rId3"/>
    <sheet name="Лист1" sheetId="1" r:id="rId4"/>
  </sheets>
  <definedNames>
    <definedName name="_xlnm._FilterDatabase" localSheetId="2" hidden="1">'Реестр ДТ_ГПН-СМ'!$A$2:$J$2</definedName>
    <definedName name="Format">'Реестр ТД_Роснефть'!$A$2:$AD$26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2" i="4" l="1"/>
  <c r="N42" i="4"/>
  <c r="M42" i="4"/>
  <c r="F42" i="4"/>
  <c r="D42" i="4"/>
  <c r="M12" i="3"/>
  <c r="F12" i="3"/>
  <c r="D12" i="3"/>
  <c r="N11" i="3"/>
  <c r="N10" i="3"/>
  <c r="N9" i="3"/>
  <c r="N8" i="3"/>
  <c r="N7" i="3"/>
  <c r="N6" i="3"/>
  <c r="N5" i="3"/>
  <c r="N4" i="3"/>
  <c r="N3" i="3"/>
  <c r="N12" i="3" s="1"/>
</calcChain>
</file>

<file path=xl/comments1.xml><?xml version="1.0" encoding="utf-8"?>
<comments xmlns="http://schemas.openxmlformats.org/spreadsheetml/2006/main">
  <authors>
    <author>Горшкова Ольга Ивановна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04"/>
          </rPr>
          <t>Особая ситуация</t>
        </r>
      </text>
    </comment>
    <comment ref="B1" authorId="0" shapeId="0">
      <text>
        <r>
          <rPr>
            <b/>
            <sz val="8"/>
            <color indexed="81"/>
            <rFont val="Tahoma"/>
            <family val="2"/>
            <charset val="204"/>
          </rPr>
          <t>Период отгрузки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  <charset val="204"/>
          </rPr>
          <t>КраткТекст материала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  <charset val="204"/>
          </rPr>
          <t>Договор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  <charset val="204"/>
          </rPr>
          <t>№ ПГТД/ЗОВ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04"/>
          </rPr>
          <t>Количество Фактическое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04"/>
          </rPr>
          <t>Ставка акциза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04"/>
          </rPr>
          <t>Сумма акциза всего (расчет)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04"/>
          </rPr>
          <t>Фактура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  <charset val="204"/>
          </rPr>
          <t>Код вида подакцизного товара - Акцизы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  <charset val="204"/>
          </rPr>
          <t>Заявление о ввозе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  <charset val="204"/>
          </rPr>
          <t>Базисная ЕИ</t>
        </r>
      </text>
    </comment>
    <comment ref="M1" authorId="0" shapeId="0">
      <text>
        <r>
          <rPr>
            <b/>
            <sz val="8"/>
            <color indexed="81"/>
            <rFont val="Tahoma"/>
            <family val="2"/>
            <charset val="204"/>
          </rPr>
          <t>Комментарий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04"/>
          </rPr>
          <t>Завод</t>
        </r>
      </text>
    </comment>
    <comment ref="O1" authorId="0" shapeId="0">
      <text>
        <r>
          <rPr>
            <b/>
            <sz val="8"/>
            <color indexed="81"/>
            <rFont val="Tahoma"/>
            <family val="2"/>
            <charset val="204"/>
          </rPr>
          <t>Район сбыта</t>
        </r>
      </text>
    </comment>
    <comment ref="P1" authorId="0" shapeId="0">
      <text>
        <r>
          <rPr>
            <b/>
            <sz val="8"/>
            <color indexed="81"/>
            <rFont val="Tahoma"/>
            <family val="2"/>
            <charset val="204"/>
          </rPr>
          <t>Дата подтверждения экспорта</t>
        </r>
      </text>
    </comment>
    <comment ref="Q1" authorId="0" shapeId="0">
      <text>
        <r>
          <rPr>
            <b/>
            <sz val="8"/>
            <color indexed="81"/>
            <rFont val="Tahoma"/>
            <family val="2"/>
            <charset val="204"/>
          </rPr>
          <t>Материал</t>
        </r>
      </text>
    </comment>
    <comment ref="R1" authorId="0" shapeId="0">
      <text>
        <r>
          <rPr>
            <b/>
            <sz val="8"/>
            <color indexed="81"/>
            <rFont val="Tahoma"/>
            <family val="2"/>
            <charset val="204"/>
          </rPr>
          <t>Имя</t>
        </r>
      </text>
    </comment>
    <comment ref="S1" authorId="0" shapeId="0">
      <text>
        <r>
          <rPr>
            <b/>
            <sz val="8"/>
            <color indexed="81"/>
            <rFont val="Tahoma"/>
            <family val="2"/>
            <charset val="204"/>
          </rPr>
          <t>Номер отметки о регистрации заявления</t>
        </r>
      </text>
    </comment>
    <comment ref="T1" authorId="0" shapeId="0">
      <text>
        <r>
          <rPr>
            <b/>
            <sz val="8"/>
            <color indexed="81"/>
            <rFont val="Tahoma"/>
            <family val="2"/>
            <charset val="204"/>
          </rPr>
          <t>Дата отметки о регистрации заявления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  <charset val="204"/>
          </rPr>
          <t>№ раздела Заявления рекв. продавца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  <charset val="204"/>
          </rPr>
          <t>Идентификационный код покупателя</t>
        </r>
      </text>
    </comment>
    <comment ref="W1" authorId="0" shapeId="0">
      <text>
        <r>
          <rPr>
            <b/>
            <sz val="8"/>
            <color indexed="81"/>
            <rFont val="Tahoma"/>
            <family val="2"/>
            <charset val="204"/>
          </rPr>
          <t>Код страны покупателя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  <charset val="204"/>
          </rPr>
          <t>Заказчик</t>
        </r>
      </text>
    </comment>
    <comment ref="Y1" authorId="0" shapeId="0">
      <text>
        <r>
          <rPr>
            <b/>
            <sz val="8"/>
            <color indexed="81"/>
            <rFont val="Tahoma"/>
            <family val="2"/>
            <charset val="204"/>
          </rPr>
          <t>Дата создания в системе</t>
        </r>
      </text>
    </comment>
    <comment ref="Z1" authorId="0" shapeId="0">
      <text>
        <r>
          <rPr>
            <b/>
            <sz val="8"/>
            <color indexed="81"/>
            <rFont val="Tahoma"/>
            <family val="2"/>
            <charset val="204"/>
          </rPr>
          <t>Имя пользователя</t>
        </r>
      </text>
    </comment>
    <comment ref="AA1" authorId="0" shapeId="0">
      <text>
        <r>
          <rPr>
            <b/>
            <sz val="8"/>
            <color indexed="81"/>
            <rFont val="Tahoma"/>
            <family val="2"/>
            <charset val="204"/>
          </rPr>
          <t>Дата отправки на завод</t>
        </r>
      </text>
    </comment>
    <comment ref="AB1" authorId="0" shapeId="0">
      <text>
        <r>
          <rPr>
            <b/>
            <sz val="8"/>
            <color indexed="81"/>
            <rFont val="Tahoma"/>
            <family val="2"/>
            <charset val="204"/>
          </rPr>
          <t>Пользователь, отправивший на завод</t>
        </r>
      </text>
    </comment>
    <comment ref="AC1" authorId="0" shapeId="0">
      <text>
        <r>
          <rPr>
            <b/>
            <sz val="8"/>
            <color indexed="81"/>
            <rFont val="Tahoma"/>
            <family val="2"/>
            <charset val="204"/>
          </rPr>
          <t>Номер почтового сообщения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  <charset val="204"/>
          </rPr>
          <t>ИД</t>
        </r>
      </text>
    </comment>
  </commentList>
</comments>
</file>

<file path=xl/sharedStrings.xml><?xml version="1.0" encoding="utf-8"?>
<sst xmlns="http://schemas.openxmlformats.org/spreadsheetml/2006/main" count="806" uniqueCount="167">
  <si>
    <t>Особая ситуация</t>
  </si>
  <si>
    <t>Период отгрузки</t>
  </si>
  <si>
    <t>КраткТекст материала</t>
  </si>
  <si>
    <t>Договор</t>
  </si>
  <si>
    <t>№ ПГТД/ЗОВ</t>
  </si>
  <si>
    <t>Количество Фактическое</t>
  </si>
  <si>
    <t>Ставка акциза</t>
  </si>
  <si>
    <t>Сумма акциза всего (расчет)</t>
  </si>
  <si>
    <t>Фактура</t>
  </si>
  <si>
    <t>Код вида подакцизного товара - Акцизы</t>
  </si>
  <si>
    <t>Заявление о ввозе</t>
  </si>
  <si>
    <t>Базисная ЕИ</t>
  </si>
  <si>
    <t>Комментарий</t>
  </si>
  <si>
    <t>Завод</t>
  </si>
  <si>
    <t>Район сбыта</t>
  </si>
  <si>
    <t>Дата подтверждения экспорта</t>
  </si>
  <si>
    <t>Материал</t>
  </si>
  <si>
    <t>Имя</t>
  </si>
  <si>
    <t>Номер отметки о регистрации заявления</t>
  </si>
  <si>
    <t>Дата отметки о регистрации заявления</t>
  </si>
  <si>
    <t>№ раздела Заявления рекв. продавца</t>
  </si>
  <si>
    <t>Идентификационный код покупателя</t>
  </si>
  <si>
    <t>Код страны покупателя</t>
  </si>
  <si>
    <t>Заказчик</t>
  </si>
  <si>
    <t>Дата создания в системе</t>
  </si>
  <si>
    <t>Имя пользователя</t>
  </si>
  <si>
    <t>Дата отправки на завод</t>
  </si>
  <si>
    <t>Пользователь, отправивший на завод</t>
  </si>
  <si>
    <t>Номер почтового сообщения</t>
  </si>
  <si>
    <t>ИД</t>
  </si>
  <si>
    <t>@09@</t>
  </si>
  <si>
    <t>01.2023</t>
  </si>
  <si>
    <t>Бензин газовый стабильный БТ</t>
  </si>
  <si>
    <t>100022/02948К</t>
  </si>
  <si>
    <t>10006060/170423/3027946</t>
  </si>
  <si>
    <t>7223902631</t>
  </si>
  <si>
    <t>650</t>
  </si>
  <si>
    <t/>
  </si>
  <si>
    <t>Т</t>
  </si>
  <si>
    <t>1004</t>
  </si>
  <si>
    <t>20</t>
  </si>
  <si>
    <t>5853</t>
  </si>
  <si>
    <t>Nord Axis Limited</t>
  </si>
  <si>
    <t>20038456</t>
  </si>
  <si>
    <t>OIGORSHKOVA</t>
  </si>
  <si>
    <t>850435319</t>
  </si>
  <si>
    <t xml:space="preserve">                   3</t>
  </si>
  <si>
    <t>100022/07261К</t>
  </si>
  <si>
    <t>10006060/170423/3027949</t>
  </si>
  <si>
    <t>7223903635</t>
  </si>
  <si>
    <t>AMUR TRADING FZCO</t>
  </si>
  <si>
    <t>20039209</t>
  </si>
  <si>
    <t xml:space="preserve">                   9</t>
  </si>
  <si>
    <t>10006060/200323/3019404</t>
  </si>
  <si>
    <t>7223902529</t>
  </si>
  <si>
    <t xml:space="preserve">                   8</t>
  </si>
  <si>
    <t>10006060/220523/3038049</t>
  </si>
  <si>
    <t>7223904767</t>
  </si>
  <si>
    <t xml:space="preserve">                  10</t>
  </si>
  <si>
    <t>Диз.топливо ЕВРО летн. сорт С (ДТ-Л-К5)</t>
  </si>
  <si>
    <t>630</t>
  </si>
  <si>
    <t>НОРМАТИВНЫЕ ПОТЕРИ</t>
  </si>
  <si>
    <t xml:space="preserve">   20</t>
  </si>
  <si>
    <t>10374</t>
  </si>
  <si>
    <t xml:space="preserve">                   2</t>
  </si>
  <si>
    <t xml:space="preserve">                   1</t>
  </si>
  <si>
    <t>100022/02982К</t>
  </si>
  <si>
    <t>10006060/150323/3017842</t>
  </si>
  <si>
    <t>7223902299</t>
  </si>
  <si>
    <t xml:space="preserve">                   5</t>
  </si>
  <si>
    <t>7223902282</t>
  </si>
  <si>
    <t xml:space="preserve">                   4</t>
  </si>
  <si>
    <t>10006060/170423/3027951</t>
  </si>
  <si>
    <t>7223902300</t>
  </si>
  <si>
    <t xml:space="preserve">                   6</t>
  </si>
  <si>
    <t>10006060/190423/3028820</t>
  </si>
  <si>
    <t>7223903451</t>
  </si>
  <si>
    <t xml:space="preserve">                   7</t>
  </si>
  <si>
    <t>Налоговый реестр по экспорту за пределы ЕАЭС</t>
  </si>
  <si>
    <r>
      <rPr>
        <b/>
        <sz val="9"/>
        <rFont val="Arial"/>
        <family val="2"/>
        <charset val="204"/>
      </rPr>
      <t>Справочная информация</t>
    </r>
    <r>
      <rPr>
        <sz val="9"/>
        <rFont val="Arial"/>
        <family val="2"/>
        <charset val="204"/>
      </rPr>
      <t xml:space="preserve"> предосталяется для контроля подтверждаемого количества, посколько формат реестра деклараций содержит 2 знака после запятой в размере налоговой базы</t>
    </r>
  </si>
  <si>
    <t>Код вида подакцизного товара, реализованного на экспорт (графа 2)</t>
  </si>
  <si>
    <t>Регистрационный номер таможенной декларации (полной таможенной декларации) (графа 3)</t>
  </si>
  <si>
    <r>
      <t xml:space="preserve">Размер налоговой базы </t>
    </r>
    <r>
      <rPr>
        <b/>
        <sz val="9"/>
        <color indexed="10"/>
        <rFont val="Arial"/>
        <family val="2"/>
        <charset val="204"/>
      </rPr>
      <t>(в рублях и копейках) (графа 4)</t>
    </r>
  </si>
  <si>
    <t>Единица измерения налоговой базы (графа 5)</t>
  </si>
  <si>
    <r>
      <t xml:space="preserve">Сумма акциза (графа 6/7/8 </t>
    </r>
    <r>
      <rPr>
        <b/>
        <i/>
        <sz val="9"/>
        <rFont val="Arial"/>
        <family val="2"/>
        <charset val="204"/>
      </rPr>
      <t>в зависмости от факта</t>
    </r>
    <r>
      <rPr>
        <b/>
        <sz val="9"/>
        <rFont val="Arial"/>
        <family val="2"/>
        <charset val="204"/>
      </rPr>
      <t>)</t>
    </r>
  </si>
  <si>
    <t>Сумма акциза, освобожденная от уплаты в связи с представлением банковской гарантии либо без представления банковской гарантии в соответствии с пунктами 2, 2.1 и 4 статьи 184 Налогового кодекса Российской Федерации (в рублях) (графа 6)</t>
  </si>
  <si>
    <t>Сумма акциза, уплаченная налогоплательщиком в связи с отсутствием банковской гарантии, предусмотренной пунктами 2 и 4 статьи 184 Налогового кодекса Российской Федерации, и предъявленная к возмещению (в рублях) (графа 7)</t>
  </si>
  <si>
    <t>Сумма акциза, уплаченная налогоплательщиком и подлежащая в соответствии со статьей 200 Налогового кодекса Российской Федерации налоговому вычету (в рублях) (графа 8)</t>
  </si>
  <si>
    <t>Примечание (графа 9)</t>
  </si>
  <si>
    <t>ставки</t>
  </si>
  <si>
    <t>количество/3 знака после запятой</t>
  </si>
  <si>
    <t>акциз в рублях (количество с 3 знаками после запятой)</t>
  </si>
  <si>
    <t>10006060/190623/3046132</t>
  </si>
  <si>
    <t>ГПН-22/27200/06051/Д</t>
  </si>
  <si>
    <t>10006060/200623/3046554</t>
  </si>
  <si>
    <t>10006060/140623/3045103</t>
  </si>
  <si>
    <t>10006060/240323/3021174</t>
  </si>
  <si>
    <t>ГПН-19/27200/03553/Д</t>
  </si>
  <si>
    <t>10006060/240323/3021173</t>
  </si>
  <si>
    <t>10006060/010623/3041709</t>
  </si>
  <si>
    <t>ГПН-22/27200/05996/Д</t>
  </si>
  <si>
    <t>10006060/010623/3041711</t>
  </si>
  <si>
    <t>10006060/160523/3036391</t>
  </si>
  <si>
    <t>ГПН-17/27220/00170/Д</t>
  </si>
  <si>
    <t>10006060/130623/3044698</t>
  </si>
  <si>
    <t>ГПН-22/27200/04268/Д</t>
  </si>
  <si>
    <r>
      <rPr>
        <b/>
        <sz val="9"/>
        <rFont val="Arial"/>
        <family val="2"/>
        <charset val="204"/>
      </rPr>
      <t>Справочная информация</t>
    </r>
    <r>
      <rPr>
        <sz val="9"/>
        <rFont val="Arial"/>
        <family val="2"/>
        <charset val="204"/>
      </rPr>
      <t xml:space="preserve"> предосталяется для контроля подтверждаемого количества, поскольку формат реестра деклараций содержит 3 знака после запятой в размере налоговой базы</t>
    </r>
  </si>
  <si>
    <r>
      <t xml:space="preserve">Размер налоговой базы </t>
    </r>
    <r>
      <rPr>
        <b/>
        <sz val="9"/>
        <color rgb="FFFF0000"/>
        <rFont val="Arial"/>
        <family val="2"/>
        <charset val="204"/>
      </rPr>
      <t>(в рублях и копейках) (графа 4)</t>
    </r>
  </si>
  <si>
    <t>Сумма акциза (графа 6/7/8 )</t>
  </si>
  <si>
    <t>количество/6 знаков после запятой</t>
  </si>
  <si>
    <t>640</t>
  </si>
  <si>
    <t>10006060/010323/3013876</t>
  </si>
  <si>
    <t>168</t>
  </si>
  <si>
    <t>СМ-22/01100/233/Д</t>
  </si>
  <si>
    <t>10006060/010323/3014112</t>
  </si>
  <si>
    <t>10006060/020223/3006967</t>
  </si>
  <si>
    <t>СМ-21/01100/220/Д</t>
  </si>
  <si>
    <t>10006060/020223/3007044</t>
  </si>
  <si>
    <t>10006060/020323/3014554</t>
  </si>
  <si>
    <t>10006060/030223/3007442</t>
  </si>
  <si>
    <t>10006060/080223/3008421</t>
  </si>
  <si>
    <t>10006060/100223/3009035</t>
  </si>
  <si>
    <t>10006060/100223/3009111</t>
  </si>
  <si>
    <t>10006060/100223/3009143</t>
  </si>
  <si>
    <t>10006060/110323/3016655</t>
  </si>
  <si>
    <t>10006060/110323/5001027</t>
  </si>
  <si>
    <t>10006060/120223/5000569</t>
  </si>
  <si>
    <t>10006060/120323/3016721</t>
  </si>
  <si>
    <t>10006060/120323/3016733</t>
  </si>
  <si>
    <t>10006060/120323/5001029</t>
  </si>
  <si>
    <t>10006060/120323/5001035</t>
  </si>
  <si>
    <t>10006060/120323/5001038</t>
  </si>
  <si>
    <t>10006060/130223/3009558</t>
  </si>
  <si>
    <t>10006060/130223/3009633</t>
  </si>
  <si>
    <t>10006060/130223/3009639</t>
  </si>
  <si>
    <t>10006060/130223/3009688</t>
  </si>
  <si>
    <t>10006060/140223/3009893</t>
  </si>
  <si>
    <t>10006060/140223/5000611</t>
  </si>
  <si>
    <t>10006060/140323/3017386</t>
  </si>
  <si>
    <t>10006060/150323/3017725</t>
  </si>
  <si>
    <t>10006060/160223/3010676</t>
  </si>
  <si>
    <t>10006060/170223/3011164</t>
  </si>
  <si>
    <t>10006060/190323/3019069</t>
  </si>
  <si>
    <t>10006060/210223/3012073</t>
  </si>
  <si>
    <t>10006060/210223/5000745</t>
  </si>
  <si>
    <t>10006060/210323/5001192</t>
  </si>
  <si>
    <t>10006060/220223/3012586</t>
  </si>
  <si>
    <t>10006060/230223/3012637</t>
  </si>
  <si>
    <t>10006060/230323/3020553</t>
  </si>
  <si>
    <t>10006060/260323/3021405</t>
  </si>
  <si>
    <t>10006060/280323/3022198</t>
  </si>
  <si>
    <t>10006060/290323/3022816</t>
  </si>
  <si>
    <t>10006060/300323/3023382</t>
  </si>
  <si>
    <t>Соответствие исходных данных данным собственников</t>
  </si>
  <si>
    <t>Соответствие исходных данных данным собственников:</t>
  </si>
  <si>
    <t>= графе 2 Реестра ТД</t>
  </si>
  <si>
    <t>= графе 3 Реестра ТД</t>
  </si>
  <si>
    <t>= графе 4 Реестра ТД</t>
  </si>
  <si>
    <t>= графе 6 Реестра ТД</t>
  </si>
  <si>
    <t>= графе 4 Реестра ТД*</t>
  </si>
  <si>
    <t xml:space="preserve">* указывается без учета нормативных потерь  </t>
  </si>
  <si>
    <t>= графе 5 Реестра ТД</t>
  </si>
  <si>
    <t>= графе 7 Реестра ТД</t>
  </si>
  <si>
    <r>
      <t xml:space="preserve">Размер налоговой базы </t>
    </r>
    <r>
      <rPr>
        <sz val="9"/>
        <color indexed="10"/>
        <rFont val="Arial"/>
        <family val="2"/>
        <charset val="204"/>
      </rPr>
      <t>(в рублях и копейках) (графа 4)</t>
    </r>
  </si>
  <si>
    <r>
      <t xml:space="preserve">Сумма акциза (графа 6/7/8 </t>
    </r>
    <r>
      <rPr>
        <i/>
        <sz val="9"/>
        <rFont val="Arial"/>
        <family val="2"/>
        <charset val="204"/>
      </rPr>
      <t>в зависмости от факта</t>
    </r>
    <r>
      <rPr>
        <sz val="9"/>
        <rFont val="Arial"/>
        <family val="2"/>
        <charset val="204"/>
      </rPr>
      <t>)</t>
    </r>
  </si>
  <si>
    <r>
      <t xml:space="preserve">Размер налоговой базы </t>
    </r>
    <r>
      <rPr>
        <sz val="9"/>
        <color rgb="FFFF0000"/>
        <rFont val="Arial"/>
        <family val="2"/>
        <charset val="204"/>
      </rPr>
      <t>(в рублях и копейках) (графа 4)</t>
    </r>
  </si>
  <si>
    <t xml:space="preserve"> = графе 6 Реестра ТД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</si>
</sst>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"/>
    <numFmt numFmtId="166" formatCode="#,##0.000000"/>
    <numFmt numFmtId="167" formatCode="0.000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color indexed="8"/>
      <name val="Arial"/>
      <family val="2"/>
      <charset val="204"/>
    </font>
    <font>
      <sz val="10"/>
      <color indexed="23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indexed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indexed="10"/>
      <name val="Arial"/>
      <family val="2"/>
      <charset val="204"/>
    </font>
    <font>
      <i/>
      <sz val="9"/>
      <name val="Arial"/>
      <family val="2"/>
      <charset val="204"/>
    </font>
    <font>
      <sz val="9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2" fillId="0" borderId="0"/>
  </cellStyleXfs>
  <cellXfs count="173">
    <xf numFmtId="0" fontId="0" fillId="0" borderId="0" xfId="0"/>
    <xf numFmtId="0" fontId="2" fillId="2" borderId="1" xfId="1" applyFont="1" applyFill="1" applyBorder="1"/>
    <xf numFmtId="0" fontId="2" fillId="2" borderId="2" xfId="1" applyFont="1" applyFill="1" applyBorder="1"/>
    <xf numFmtId="0" fontId="1" fillId="0" borderId="0" xfId="1"/>
    <xf numFmtId="49" fontId="1" fillId="0" borderId="3" xfId="1" applyNumberFormat="1" applyBorder="1"/>
    <xf numFmtId="49" fontId="2" fillId="3" borderId="4" xfId="1" applyNumberFormat="1" applyFont="1" applyFill="1" applyBorder="1"/>
    <xf numFmtId="49" fontId="3" fillId="4" borderId="2" xfId="1" applyNumberFormat="1" applyFont="1" applyFill="1" applyBorder="1"/>
    <xf numFmtId="49" fontId="3" fillId="5" borderId="5" xfId="1" applyNumberFormat="1" applyFont="1" applyFill="1" applyBorder="1"/>
    <xf numFmtId="49" fontId="3" fillId="6" borderId="5" xfId="1" applyNumberFormat="1" applyFont="1" applyFill="1" applyBorder="1"/>
    <xf numFmtId="4" fontId="2" fillId="3" borderId="6" xfId="1" applyNumberFormat="1" applyFont="1" applyFill="1" applyBorder="1"/>
    <xf numFmtId="4" fontId="2" fillId="3" borderId="3" xfId="1" applyNumberFormat="1" applyFont="1" applyFill="1" applyBorder="1"/>
    <xf numFmtId="49" fontId="2" fillId="3" borderId="3" xfId="1" applyNumberFormat="1" applyFont="1" applyFill="1" applyBorder="1"/>
    <xf numFmtId="14" fontId="2" fillId="3" borderId="3" xfId="1" applyNumberFormat="1" applyFont="1" applyFill="1" applyBorder="1"/>
    <xf numFmtId="49" fontId="2" fillId="6" borderId="7" xfId="1" applyNumberFormat="1" applyFont="1" applyFill="1" applyBorder="1" applyAlignment="1">
      <alignment horizontal="center"/>
    </xf>
    <xf numFmtId="49" fontId="4" fillId="6" borderId="8" xfId="1" applyNumberFormat="1" applyFont="1" applyFill="1" applyBorder="1"/>
    <xf numFmtId="49" fontId="4" fillId="4" borderId="3" xfId="1" applyNumberFormat="1" applyFont="1" applyFill="1" applyBorder="1"/>
    <xf numFmtId="49" fontId="4" fillId="5" borderId="6" xfId="1" applyNumberFormat="1" applyFont="1" applyFill="1" applyBorder="1"/>
    <xf numFmtId="49" fontId="4" fillId="6" borderId="0" xfId="1" applyNumberFormat="1" applyFont="1" applyFill="1" applyBorder="1"/>
    <xf numFmtId="4" fontId="4" fillId="6" borderId="8" xfId="1" applyNumberFormat="1" applyFont="1" applyFill="1" applyBorder="1"/>
    <xf numFmtId="0" fontId="4" fillId="6" borderId="8" xfId="1" applyFont="1" applyFill="1" applyBorder="1"/>
    <xf numFmtId="14" fontId="4" fillId="6" borderId="8" xfId="1" applyNumberFormat="1" applyFont="1" applyFill="1" applyBorder="1"/>
    <xf numFmtId="49" fontId="4" fillId="6" borderId="5" xfId="1" applyNumberFormat="1" applyFont="1" applyFill="1" applyBorder="1"/>
    <xf numFmtId="49" fontId="2" fillId="5" borderId="9" xfId="1" applyNumberFormat="1" applyFont="1" applyFill="1" applyBorder="1" applyAlignment="1">
      <alignment horizontal="center"/>
    </xf>
    <xf numFmtId="49" fontId="4" fillId="5" borderId="10" xfId="1" applyNumberFormat="1" applyFont="1" applyFill="1" applyBorder="1"/>
    <xf numFmtId="49" fontId="4" fillId="5" borderId="11" xfId="1" applyNumberFormat="1" applyFont="1" applyFill="1" applyBorder="1"/>
    <xf numFmtId="4" fontId="4" fillId="5" borderId="10" xfId="1" applyNumberFormat="1" applyFont="1" applyFill="1" applyBorder="1"/>
    <xf numFmtId="0" fontId="4" fillId="5" borderId="10" xfId="1" applyFont="1" applyFill="1" applyBorder="1"/>
    <xf numFmtId="14" fontId="4" fillId="5" borderId="10" xfId="1" applyNumberFormat="1" applyFont="1" applyFill="1" applyBorder="1"/>
    <xf numFmtId="49" fontId="4" fillId="5" borderId="12" xfId="1" applyNumberFormat="1" applyFont="1" applyFill="1" applyBorder="1"/>
    <xf numFmtId="49" fontId="2" fillId="4" borderId="3" xfId="1" applyNumberFormat="1" applyFont="1" applyFill="1" applyBorder="1"/>
    <xf numFmtId="49" fontId="3" fillId="5" borderId="6" xfId="1" applyNumberFormat="1" applyFont="1" applyFill="1" applyBorder="1"/>
    <xf numFmtId="49" fontId="3" fillId="6" borderId="6" xfId="1" applyNumberFormat="1" applyFont="1" applyFill="1" applyBorder="1"/>
    <xf numFmtId="49" fontId="2" fillId="6" borderId="9" xfId="1" applyNumberFormat="1" applyFont="1" applyFill="1" applyBorder="1" applyAlignment="1">
      <alignment horizontal="center"/>
    </xf>
    <xf numFmtId="49" fontId="4" fillId="6" borderId="10" xfId="1" applyNumberFormat="1" applyFont="1" applyFill="1" applyBorder="1"/>
    <xf numFmtId="49" fontId="4" fillId="6" borderId="11" xfId="1" applyNumberFormat="1" applyFont="1" applyFill="1" applyBorder="1"/>
    <xf numFmtId="4" fontId="4" fillId="6" borderId="10" xfId="1" applyNumberFormat="1" applyFont="1" applyFill="1" applyBorder="1"/>
    <xf numFmtId="0" fontId="4" fillId="6" borderId="10" xfId="1" applyFont="1" applyFill="1" applyBorder="1"/>
    <xf numFmtId="14" fontId="4" fillId="6" borderId="10" xfId="1" applyNumberFormat="1" applyFont="1" applyFill="1" applyBorder="1"/>
    <xf numFmtId="49" fontId="4" fillId="6" borderId="12" xfId="1" applyNumberFormat="1" applyFont="1" applyFill="1" applyBorder="1"/>
    <xf numFmtId="49" fontId="2" fillId="5" borderId="6" xfId="1" applyNumberFormat="1" applyFont="1" applyFill="1" applyBorder="1"/>
    <xf numFmtId="0" fontId="2" fillId="3" borderId="6" xfId="1" applyFont="1" applyFill="1" applyBorder="1"/>
    <xf numFmtId="49" fontId="2" fillId="5" borderId="7" xfId="1" applyNumberFormat="1" applyFont="1" applyFill="1" applyBorder="1" applyAlignment="1">
      <alignment horizontal="center"/>
    </xf>
    <xf numFmtId="49" fontId="4" fillId="5" borderId="8" xfId="1" applyNumberFormat="1" applyFont="1" applyFill="1" applyBorder="1"/>
    <xf numFmtId="49" fontId="4" fillId="5" borderId="0" xfId="1" applyNumberFormat="1" applyFont="1" applyFill="1" applyBorder="1"/>
    <xf numFmtId="4" fontId="4" fillId="5" borderId="8" xfId="1" applyNumberFormat="1" applyFont="1" applyFill="1" applyBorder="1"/>
    <xf numFmtId="0" fontId="4" fillId="5" borderId="8" xfId="1" applyFont="1" applyFill="1" applyBorder="1"/>
    <xf numFmtId="14" fontId="4" fillId="5" borderId="8" xfId="1" applyNumberFormat="1" applyFont="1" applyFill="1" applyBorder="1"/>
    <xf numFmtId="49" fontId="4" fillId="5" borderId="5" xfId="1" applyNumberFormat="1" applyFont="1" applyFill="1" applyBorder="1"/>
    <xf numFmtId="49" fontId="2" fillId="4" borderId="9" xfId="1" applyNumberFormat="1" applyFont="1" applyFill="1" applyBorder="1" applyAlignment="1">
      <alignment horizontal="center"/>
    </xf>
    <xf numFmtId="49" fontId="4" fillId="4" borderId="10" xfId="1" applyNumberFormat="1" applyFont="1" applyFill="1" applyBorder="1"/>
    <xf numFmtId="49" fontId="4" fillId="4" borderId="11" xfId="1" applyNumberFormat="1" applyFont="1" applyFill="1" applyBorder="1"/>
    <xf numFmtId="4" fontId="4" fillId="4" borderId="10" xfId="1" applyNumberFormat="1" applyFont="1" applyFill="1" applyBorder="1"/>
    <xf numFmtId="0" fontId="4" fillId="4" borderId="10" xfId="1" applyFont="1" applyFill="1" applyBorder="1"/>
    <xf numFmtId="14" fontId="4" fillId="4" borderId="10" xfId="1" applyNumberFormat="1" applyFont="1" applyFill="1" applyBorder="1"/>
    <xf numFmtId="49" fontId="4" fillId="4" borderId="12" xfId="1" applyNumberFormat="1" applyFont="1" applyFill="1" applyBorder="1"/>
    <xf numFmtId="49" fontId="1" fillId="0" borderId="13" xfId="1" applyNumberFormat="1" applyBorder="1"/>
    <xf numFmtId="49" fontId="2" fillId="3" borderId="14" xfId="1" applyNumberFormat="1" applyFont="1" applyFill="1" applyBorder="1"/>
    <xf numFmtId="49" fontId="3" fillId="4" borderId="3" xfId="1" applyNumberFormat="1" applyFont="1" applyFill="1" applyBorder="1"/>
    <xf numFmtId="0" fontId="2" fillId="3" borderId="15" xfId="1" applyFont="1" applyFill="1" applyBorder="1"/>
    <xf numFmtId="4" fontId="2" fillId="3" borderId="13" xfId="1" applyNumberFormat="1" applyFont="1" applyFill="1" applyBorder="1"/>
    <xf numFmtId="49" fontId="2" fillId="3" borderId="13" xfId="1" applyNumberFormat="1" applyFont="1" applyFill="1" applyBorder="1"/>
    <xf numFmtId="14" fontId="2" fillId="3" borderId="13" xfId="1" applyNumberFormat="1" applyFont="1" applyFill="1" applyBorder="1"/>
    <xf numFmtId="49" fontId="1" fillId="0" borderId="2" xfId="1" applyNumberFormat="1" applyBorder="1"/>
    <xf numFmtId="49" fontId="2" fillId="3" borderId="7" xfId="1" applyNumberFormat="1" applyFont="1" applyFill="1" applyBorder="1"/>
    <xf numFmtId="49" fontId="2" fillId="6" borderId="6" xfId="1" applyNumberFormat="1" applyFont="1" applyFill="1" applyBorder="1"/>
    <xf numFmtId="0" fontId="2" fillId="3" borderId="5" xfId="1" applyFont="1" applyFill="1" applyBorder="1"/>
    <xf numFmtId="4" fontId="2" fillId="3" borderId="2" xfId="1" applyNumberFormat="1" applyFont="1" applyFill="1" applyBorder="1"/>
    <xf numFmtId="49" fontId="2" fillId="3" borderId="2" xfId="1" applyNumberFormat="1" applyFont="1" applyFill="1" applyBorder="1"/>
    <xf numFmtId="14" fontId="2" fillId="3" borderId="2" xfId="1" applyNumberFormat="1" applyFont="1" applyFill="1" applyBorder="1"/>
    <xf numFmtId="4" fontId="2" fillId="3" borderId="15" xfId="1" applyNumberFormat="1" applyFont="1" applyFill="1" applyBorder="1"/>
    <xf numFmtId="4" fontId="2" fillId="3" borderId="5" xfId="1" applyNumberFormat="1" applyFont="1" applyFill="1" applyBorder="1"/>
    <xf numFmtId="49" fontId="2" fillId="4" borderId="7" xfId="1" applyNumberFormat="1" applyFont="1" applyFill="1" applyBorder="1" applyAlignment="1">
      <alignment horizontal="center"/>
    </xf>
    <xf numFmtId="49" fontId="4" fillId="4" borderId="8" xfId="1" applyNumberFormat="1" applyFont="1" applyFill="1" applyBorder="1"/>
    <xf numFmtId="49" fontId="4" fillId="4" borderId="0" xfId="1" applyNumberFormat="1" applyFont="1" applyFill="1" applyBorder="1"/>
    <xf numFmtId="4" fontId="4" fillId="4" borderId="8" xfId="1" applyNumberFormat="1" applyFont="1" applyFill="1" applyBorder="1"/>
    <xf numFmtId="0" fontId="4" fillId="4" borderId="8" xfId="1" applyFont="1" applyFill="1" applyBorder="1"/>
    <xf numFmtId="14" fontId="4" fillId="4" borderId="8" xfId="1" applyNumberFormat="1" applyFont="1" applyFill="1" applyBorder="1"/>
    <xf numFmtId="49" fontId="4" fillId="4" borderId="5" xfId="1" applyNumberFormat="1" applyFont="1" applyFill="1" applyBorder="1"/>
    <xf numFmtId="49" fontId="2" fillId="7" borderId="9" xfId="1" applyNumberFormat="1" applyFont="1" applyFill="1" applyBorder="1" applyAlignment="1">
      <alignment horizontal="center"/>
    </xf>
    <xf numFmtId="49" fontId="4" fillId="7" borderId="10" xfId="1" applyNumberFormat="1" applyFont="1" applyFill="1" applyBorder="1"/>
    <xf numFmtId="4" fontId="4" fillId="7" borderId="10" xfId="1" applyNumberFormat="1" applyFont="1" applyFill="1" applyBorder="1"/>
    <xf numFmtId="0" fontId="4" fillId="7" borderId="10" xfId="1" applyFont="1" applyFill="1" applyBorder="1"/>
    <xf numFmtId="14" fontId="4" fillId="7" borderId="10" xfId="1" applyNumberFormat="1" applyFont="1" applyFill="1" applyBorder="1"/>
    <xf numFmtId="49" fontId="4" fillId="7" borderId="12" xfId="1" applyNumberFormat="1" applyFont="1" applyFill="1" applyBorder="1"/>
    <xf numFmtId="0" fontId="8" fillId="0" borderId="0" xfId="2" applyFont="1" applyFill="1" applyAlignment="1">
      <alignment horizontal="left" vertical="center"/>
    </xf>
    <xf numFmtId="0" fontId="6" fillId="0" borderId="0" xfId="2" applyFill="1"/>
    <xf numFmtId="0" fontId="7" fillId="0" borderId="20" xfId="2" applyFont="1" applyFill="1" applyBorder="1" applyAlignment="1">
      <alignment horizontal="left" vertical="center" wrapText="1" shrinkToFit="1"/>
    </xf>
    <xf numFmtId="0" fontId="9" fillId="0" borderId="21" xfId="2" applyFont="1" applyFill="1" applyBorder="1" applyAlignment="1">
      <alignment horizontal="left" vertical="center" wrapText="1" shrinkToFit="1"/>
    </xf>
    <xf numFmtId="0" fontId="7" fillId="0" borderId="21" xfId="2" applyFont="1" applyFill="1" applyBorder="1" applyAlignment="1">
      <alignment horizontal="left" vertical="center" wrapText="1" shrinkToFit="1"/>
    </xf>
    <xf numFmtId="164" fontId="7" fillId="0" borderId="21" xfId="2" applyNumberFormat="1" applyFont="1" applyFill="1" applyBorder="1" applyAlignment="1">
      <alignment horizontal="left" vertical="center" wrapText="1" shrinkToFit="1"/>
    </xf>
    <xf numFmtId="1" fontId="7" fillId="0" borderId="21" xfId="2" applyNumberFormat="1" applyFont="1" applyFill="1" applyBorder="1" applyAlignment="1">
      <alignment horizontal="left" vertical="center" wrapText="1" shrinkToFit="1"/>
    </xf>
    <xf numFmtId="0" fontId="7" fillId="0" borderId="22" xfId="2" applyFont="1" applyFill="1" applyBorder="1" applyAlignment="1">
      <alignment horizontal="left" vertical="center" wrapText="1" shrinkToFit="1"/>
    </xf>
    <xf numFmtId="0" fontId="6" fillId="0" borderId="0" xfId="2" applyFill="1" applyAlignment="1">
      <alignment horizontal="left"/>
    </xf>
    <xf numFmtId="0" fontId="7" fillId="0" borderId="19" xfId="2" applyFont="1" applyFill="1" applyBorder="1" applyAlignment="1">
      <alignment horizontal="left" vertical="center" wrapText="1" shrinkToFit="1"/>
    </xf>
    <xf numFmtId="165" fontId="7" fillId="0" borderId="19" xfId="2" applyNumberFormat="1" applyFont="1" applyFill="1" applyBorder="1" applyAlignment="1">
      <alignment horizontal="left" vertical="center" wrapText="1" shrinkToFit="1"/>
    </xf>
    <xf numFmtId="4" fontId="7" fillId="0" borderId="19" xfId="2" applyNumberFormat="1" applyFont="1" applyFill="1" applyBorder="1" applyAlignment="1">
      <alignment horizontal="left" vertical="center" wrapText="1" shrinkToFit="1"/>
    </xf>
    <xf numFmtId="0" fontId="6" fillId="0" borderId="23" xfId="2" applyFill="1" applyBorder="1"/>
    <xf numFmtId="0" fontId="6" fillId="0" borderId="24" xfId="2" applyFill="1" applyBorder="1" applyAlignment="1">
      <alignment horizontal="center"/>
    </xf>
    <xf numFmtId="164" fontId="6" fillId="0" borderId="23" xfId="2" applyNumberFormat="1" applyFill="1" applyBorder="1"/>
    <xf numFmtId="0" fontId="6" fillId="0" borderId="19" xfId="2" applyFill="1" applyBorder="1"/>
    <xf numFmtId="164" fontId="6" fillId="0" borderId="19" xfId="2" applyNumberFormat="1" applyFill="1" applyBorder="1"/>
    <xf numFmtId="0" fontId="6" fillId="0" borderId="19" xfId="2" applyFill="1" applyBorder="1" applyAlignment="1">
      <alignment horizontal="center"/>
    </xf>
    <xf numFmtId="0" fontId="6" fillId="0" borderId="19" xfId="2" applyFont="1" applyFill="1" applyBorder="1" applyAlignment="1">
      <alignment horizontal="center" wrapText="1"/>
    </xf>
    <xf numFmtId="0" fontId="6" fillId="0" borderId="0" xfId="2" applyFont="1" applyFill="1"/>
    <xf numFmtId="164" fontId="6" fillId="0" borderId="0" xfId="2" applyNumberFormat="1" applyFont="1" applyFill="1"/>
    <xf numFmtId="164" fontId="6" fillId="0" borderId="0" xfId="2" applyNumberFormat="1" applyFill="1"/>
    <xf numFmtId="0" fontId="8" fillId="0" borderId="0" xfId="3" applyFont="1" applyFill="1" applyAlignment="1">
      <alignment horizontal="left" vertical="center"/>
    </xf>
    <xf numFmtId="0" fontId="13" fillId="0" borderId="0" xfId="3" applyFont="1" applyFill="1" applyAlignment="1">
      <alignment horizontal="left"/>
    </xf>
    <xf numFmtId="0" fontId="7" fillId="0" borderId="19" xfId="3" applyFont="1" applyFill="1" applyBorder="1" applyAlignment="1">
      <alignment horizontal="left" vertical="center" wrapText="1" shrinkToFit="1"/>
    </xf>
    <xf numFmtId="0" fontId="9" fillId="0" borderId="19" xfId="3" applyFont="1" applyFill="1" applyBorder="1" applyAlignment="1">
      <alignment horizontal="left" vertical="center" wrapText="1" shrinkToFit="1"/>
    </xf>
    <xf numFmtId="165" fontId="7" fillId="0" borderId="19" xfId="3" applyNumberFormat="1" applyFont="1" applyFill="1" applyBorder="1" applyAlignment="1">
      <alignment horizontal="left" vertical="center" wrapText="1" shrinkToFit="1"/>
    </xf>
    <xf numFmtId="1" fontId="7" fillId="0" borderId="19" xfId="3" applyNumberFormat="1" applyFont="1" applyFill="1" applyBorder="1" applyAlignment="1">
      <alignment horizontal="left" vertical="center" wrapText="1" shrinkToFit="1"/>
    </xf>
    <xf numFmtId="166" fontId="7" fillId="0" borderId="19" xfId="3" applyNumberFormat="1" applyFont="1" applyFill="1" applyBorder="1" applyAlignment="1">
      <alignment horizontal="left" vertical="center" wrapText="1" shrinkToFit="1"/>
    </xf>
    <xf numFmtId="164" fontId="7" fillId="0" borderId="19" xfId="3" applyNumberFormat="1" applyFont="1" applyFill="1" applyBorder="1" applyAlignment="1">
      <alignment horizontal="left" vertical="center" wrapText="1" shrinkToFit="1"/>
    </xf>
    <xf numFmtId="0" fontId="8" fillId="0" borderId="23" xfId="3" applyNumberFormat="1" applyFont="1" applyFill="1" applyBorder="1" applyAlignment="1">
      <alignment horizontal="center" vertical="center" wrapText="1"/>
    </xf>
    <xf numFmtId="0" fontId="8" fillId="0" borderId="28" xfId="3" applyNumberFormat="1" applyFont="1" applyFill="1" applyBorder="1" applyAlignment="1">
      <alignment horizontal="left" vertical="center" wrapText="1"/>
    </xf>
    <xf numFmtId="164" fontId="8" fillId="0" borderId="28" xfId="3" applyNumberFormat="1" applyFont="1" applyBorder="1" applyAlignment="1">
      <alignment horizontal="right" vertical="center" wrapText="1"/>
    </xf>
    <xf numFmtId="2" fontId="8" fillId="0" borderId="28" xfId="3" applyNumberFormat="1" applyFont="1" applyBorder="1" applyAlignment="1">
      <alignment horizontal="right" vertical="center" wrapText="1"/>
    </xf>
    <xf numFmtId="0" fontId="8" fillId="0" borderId="23" xfId="3" applyFont="1" applyFill="1" applyBorder="1" applyAlignment="1">
      <alignment horizontal="left"/>
    </xf>
    <xf numFmtId="0" fontId="8" fillId="0" borderId="23" xfId="3" applyNumberFormat="1" applyFont="1" applyFill="1" applyBorder="1" applyAlignment="1">
      <alignment horizontal="right" vertical="center" wrapText="1"/>
    </xf>
    <xf numFmtId="0" fontId="8" fillId="0" borderId="23" xfId="3" applyNumberFormat="1" applyFont="1" applyBorder="1" applyAlignment="1">
      <alignment horizontal="left" vertical="center" wrapText="1"/>
    </xf>
    <xf numFmtId="0" fontId="8" fillId="0" borderId="0" xfId="3" applyFont="1" applyFill="1" applyAlignment="1">
      <alignment horizontal="left"/>
    </xf>
    <xf numFmtId="0" fontId="8" fillId="0" borderId="19" xfId="3" applyFont="1" applyFill="1" applyBorder="1" applyAlignment="1">
      <alignment horizontal="left"/>
    </xf>
    <xf numFmtId="167" fontId="8" fillId="0" borderId="19" xfId="3" applyNumberFormat="1" applyFont="1" applyBorder="1" applyAlignment="1">
      <alignment horizontal="right" vertical="center" wrapText="1"/>
    </xf>
    <xf numFmtId="164" fontId="8" fillId="0" borderId="19" xfId="3" applyNumberFormat="1" applyFont="1" applyBorder="1" applyAlignment="1">
      <alignment horizontal="right" vertical="center" wrapText="1"/>
    </xf>
    <xf numFmtId="2" fontId="8" fillId="0" borderId="19" xfId="3" applyNumberFormat="1" applyFont="1" applyBorder="1" applyAlignment="1">
      <alignment horizontal="right" vertical="center" wrapText="1"/>
    </xf>
    <xf numFmtId="1" fontId="13" fillId="0" borderId="0" xfId="3" applyNumberFormat="1" applyFont="1" applyFill="1" applyAlignment="1">
      <alignment vertical="center"/>
    </xf>
    <xf numFmtId="2" fontId="13" fillId="0" borderId="0" xfId="3" applyNumberFormat="1" applyFont="1" applyFill="1" applyAlignment="1">
      <alignment horizontal="left"/>
    </xf>
    <xf numFmtId="164" fontId="8" fillId="0" borderId="19" xfId="3" applyNumberFormat="1" applyFont="1" applyFill="1" applyBorder="1" applyAlignment="1">
      <alignment horizontal="right" vertical="top"/>
    </xf>
    <xf numFmtId="0" fontId="13" fillId="0" borderId="0" xfId="3" applyFont="1" applyFill="1" applyAlignment="1">
      <alignment horizontal="right"/>
    </xf>
    <xf numFmtId="2" fontId="8" fillId="0" borderId="19" xfId="3" applyNumberFormat="1" applyFont="1" applyFill="1" applyBorder="1" applyAlignment="1">
      <alignment vertical="center"/>
    </xf>
    <xf numFmtId="167" fontId="13" fillId="0" borderId="19" xfId="3" applyNumberFormat="1" applyFont="1" applyFill="1" applyBorder="1" applyAlignment="1">
      <alignment horizontal="right"/>
    </xf>
    <xf numFmtId="164" fontId="13" fillId="0" borderId="19" xfId="3" applyNumberFormat="1" applyFont="1" applyFill="1" applyBorder="1" applyAlignment="1">
      <alignment horizontal="right"/>
    </xf>
    <xf numFmtId="2" fontId="13" fillId="0" borderId="19" xfId="3" applyNumberFormat="1" applyFont="1" applyFill="1" applyBorder="1" applyAlignment="1">
      <alignment horizontal="right"/>
    </xf>
    <xf numFmtId="166" fontId="13" fillId="0" borderId="0" xfId="3" applyNumberFormat="1" applyFont="1" applyFill="1" applyAlignment="1">
      <alignment horizontal="left"/>
    </xf>
    <xf numFmtId="164" fontId="13" fillId="0" borderId="0" xfId="3" applyNumberFormat="1" applyFont="1" applyFill="1" applyAlignment="1">
      <alignment horizontal="left"/>
    </xf>
    <xf numFmtId="1" fontId="13" fillId="0" borderId="0" xfId="3" applyNumberFormat="1" applyFont="1" applyFill="1" applyAlignment="1">
      <alignment horizontal="left"/>
    </xf>
    <xf numFmtId="4" fontId="1" fillId="0" borderId="0" xfId="1" applyNumberFormat="1"/>
    <xf numFmtId="49" fontId="1" fillId="0" borderId="0" xfId="1" applyNumberFormat="1"/>
    <xf numFmtId="0" fontId="16" fillId="0" borderId="0" xfId="1" applyFont="1"/>
    <xf numFmtId="49" fontId="1" fillId="0" borderId="19" xfId="1" applyNumberFormat="1" applyBorder="1" applyAlignment="1">
      <alignment horizontal="center" vertical="center"/>
    </xf>
    <xf numFmtId="0" fontId="1" fillId="0" borderId="0" xfId="1" applyFill="1" applyAlignment="1">
      <alignment vertical="center"/>
    </xf>
    <xf numFmtId="0" fontId="6" fillId="0" borderId="0" xfId="2" applyFill="1" applyBorder="1"/>
    <xf numFmtId="49" fontId="15" fillId="0" borderId="0" xfId="0" applyNumberFormat="1" applyFont="1" applyBorder="1" applyAlignment="1">
      <alignment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16" fillId="0" borderId="19" xfId="1" applyNumberFormat="1" applyFont="1" applyBorder="1" applyAlignment="1">
      <alignment horizontal="center" vertical="center" wrapText="1"/>
    </xf>
    <xf numFmtId="164" fontId="6" fillId="0" borderId="19" xfId="2" applyNumberFormat="1" applyFill="1" applyBorder="1" applyAlignment="1">
      <alignment horizontal="center" vertical="center" wrapText="1"/>
    </xf>
    <xf numFmtId="0" fontId="8" fillId="0" borderId="19" xfId="3" applyNumberFormat="1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horizontal="left" vertical="center" wrapText="1" shrinkToFit="1"/>
    </xf>
    <xf numFmtId="0" fontId="8" fillId="0" borderId="21" xfId="2" applyFont="1" applyFill="1" applyBorder="1" applyAlignment="1">
      <alignment horizontal="left" vertical="center" wrapText="1" shrinkToFit="1"/>
    </xf>
    <xf numFmtId="164" fontId="8" fillId="0" borderId="21" xfId="2" applyNumberFormat="1" applyFont="1" applyFill="1" applyBorder="1" applyAlignment="1">
      <alignment horizontal="left" vertical="center" wrapText="1" shrinkToFit="1"/>
    </xf>
    <xf numFmtId="1" fontId="8" fillId="0" borderId="21" xfId="2" applyNumberFormat="1" applyFont="1" applyFill="1" applyBorder="1" applyAlignment="1">
      <alignment horizontal="left" vertical="center" wrapText="1" shrinkToFit="1"/>
    </xf>
    <xf numFmtId="0" fontId="13" fillId="0" borderId="19" xfId="3" applyFont="1" applyFill="1" applyBorder="1" applyAlignment="1">
      <alignment horizontal="left" vertical="center" wrapText="1" shrinkToFit="1"/>
    </xf>
    <xf numFmtId="0" fontId="8" fillId="0" borderId="19" xfId="3" applyFont="1" applyFill="1" applyBorder="1" applyAlignment="1">
      <alignment horizontal="left" vertical="center" wrapText="1" shrinkToFit="1"/>
    </xf>
    <xf numFmtId="165" fontId="8" fillId="0" borderId="19" xfId="3" applyNumberFormat="1" applyFont="1" applyFill="1" applyBorder="1" applyAlignment="1">
      <alignment horizontal="left" vertical="center" wrapText="1" shrinkToFit="1"/>
    </xf>
    <xf numFmtId="1" fontId="8" fillId="0" borderId="19" xfId="3" applyNumberFormat="1" applyFont="1" applyFill="1" applyBorder="1" applyAlignment="1">
      <alignment horizontal="left" vertical="center" wrapText="1" shrinkToFit="1"/>
    </xf>
    <xf numFmtId="0" fontId="8" fillId="0" borderId="30" xfId="3" applyNumberFormat="1" applyFont="1" applyFill="1" applyBorder="1" applyAlignment="1">
      <alignment horizontal="center" vertical="center" wrapText="1"/>
    </xf>
    <xf numFmtId="49" fontId="6" fillId="0" borderId="19" xfId="2" applyNumberFormat="1" applyFill="1" applyBorder="1" applyAlignment="1">
      <alignment horizontal="center" vertical="center" wrapText="1"/>
    </xf>
    <xf numFmtId="164" fontId="6" fillId="0" borderId="30" xfId="2" applyNumberFormat="1" applyFill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center" vertical="center" wrapText="1"/>
    </xf>
    <xf numFmtId="0" fontId="1" fillId="0" borderId="19" xfId="1" applyFill="1" applyBorder="1" applyAlignment="1">
      <alignment horizontal="center" vertical="center"/>
    </xf>
    <xf numFmtId="0" fontId="7" fillId="0" borderId="16" xfId="2" applyFont="1" applyFill="1" applyBorder="1" applyAlignment="1">
      <alignment horizontal="center" vertical="center"/>
    </xf>
    <xf numFmtId="0" fontId="7" fillId="0" borderId="17" xfId="2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/>
    </xf>
    <xf numFmtId="0" fontId="8" fillId="0" borderId="19" xfId="2" applyFont="1" applyFill="1" applyBorder="1" applyAlignment="1">
      <alignment horizontal="left" vertical="center" wrapText="1" shrinkToFit="1"/>
    </xf>
    <xf numFmtId="164" fontId="6" fillId="0" borderId="19" xfId="2" applyNumberFormat="1" applyFill="1" applyBorder="1" applyAlignment="1">
      <alignment horizontal="center" vertical="center" wrapText="1"/>
    </xf>
    <xf numFmtId="0" fontId="7" fillId="0" borderId="25" xfId="3" applyFont="1" applyFill="1" applyBorder="1" applyAlignment="1">
      <alignment horizontal="center" vertical="center"/>
    </xf>
    <xf numFmtId="0" fontId="7" fillId="0" borderId="26" xfId="3" applyFont="1" applyFill="1" applyBorder="1" applyAlignment="1">
      <alignment horizontal="center" vertical="center"/>
    </xf>
    <xf numFmtId="0" fontId="7" fillId="0" borderId="27" xfId="3" applyFont="1" applyFill="1" applyBorder="1" applyAlignment="1">
      <alignment horizontal="center" vertical="center"/>
    </xf>
    <xf numFmtId="0" fontId="8" fillId="0" borderId="19" xfId="3" applyFont="1" applyFill="1" applyBorder="1" applyAlignment="1">
      <alignment horizontal="left" vertical="center" wrapText="1" shrinkToFit="1"/>
    </xf>
    <xf numFmtId="0" fontId="8" fillId="0" borderId="1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2"/>
  <sheetViews>
    <sheetView tabSelected="1" workbookViewId="0">
      <selection activeCell="E36" sqref="E36"/>
    </sheetView>
  </sheetViews>
  <sheetFormatPr defaultColWidth="11.42578125" defaultRowHeight="12.75" outlineLevelRow="3" x14ac:dyDescent="0.2"/>
  <cols>
    <col min="1" max="1" width="5.7109375" style="3" customWidth="1"/>
    <col min="2" max="2" width="7.7109375" style="3" customWidth="1"/>
    <col min="3" max="3" width="36.7109375" style="3" customWidth="1"/>
    <col min="4" max="4" width="15.7109375" style="3" customWidth="1"/>
    <col min="5" max="5" width="24.7109375" style="3" customWidth="1"/>
    <col min="6" max="6" width="17.7109375" style="3" customWidth="1"/>
    <col min="7" max="7" width="9.7109375" style="3" customWidth="1"/>
    <col min="8" max="8" width="21.7109375" style="3" customWidth="1"/>
    <col min="9" max="10" width="10.7109375" style="3" customWidth="1"/>
    <col min="11" max="11" width="7.7109375" style="3" customWidth="1"/>
    <col min="12" max="12" width="2.7109375" style="3" customWidth="1"/>
    <col min="13" max="13" width="20.7109375" style="3" customWidth="1"/>
    <col min="14" max="14" width="6.7109375" style="3" customWidth="1"/>
    <col min="15" max="15" width="2.7109375" style="3" customWidth="1"/>
    <col min="16" max="16" width="11.7109375" style="3" customWidth="1"/>
    <col min="17" max="17" width="7.7109375" style="3" customWidth="1"/>
    <col min="18" max="18" width="19.7109375" style="3" customWidth="1"/>
    <col min="19" max="19" width="10.7109375" style="3" customWidth="1"/>
    <col min="20" max="20" width="8.7109375" style="3" customWidth="1"/>
    <col min="21" max="22" width="10.7109375" style="3" customWidth="1"/>
    <col min="23" max="23" width="8.7109375" style="3" customWidth="1"/>
    <col min="24" max="24" width="10.7109375" style="3" customWidth="1"/>
    <col min="25" max="25" width="11.7109375" style="3" customWidth="1"/>
    <col min="26" max="26" width="12.7109375" style="3" customWidth="1"/>
    <col min="27" max="27" width="11.7109375" style="3" customWidth="1"/>
    <col min="28" max="28" width="12.7109375" style="3" customWidth="1"/>
    <col min="29" max="29" width="9.7109375" style="3" customWidth="1"/>
    <col min="30" max="30" width="2.7109375" style="3" customWidth="1"/>
    <col min="31" max="16384" width="11.42578125" style="3"/>
  </cols>
  <sheetData>
    <row r="1" spans="1:30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outlineLevel="3" x14ac:dyDescent="0.2">
      <c r="A2" s="4" t="s">
        <v>30</v>
      </c>
      <c r="B2" s="5" t="s">
        <v>31</v>
      </c>
      <c r="C2" s="6" t="s">
        <v>32</v>
      </c>
      <c r="D2" s="7" t="s">
        <v>33</v>
      </c>
      <c r="E2" s="8" t="s">
        <v>34</v>
      </c>
      <c r="F2" s="9">
        <v>3446.7449999999999</v>
      </c>
      <c r="G2" s="10">
        <v>17153</v>
      </c>
      <c r="H2" s="10">
        <v>59122016.990000002</v>
      </c>
      <c r="I2" s="11" t="s">
        <v>35</v>
      </c>
      <c r="J2" s="11" t="s">
        <v>36</v>
      </c>
      <c r="K2" s="11" t="s">
        <v>37</v>
      </c>
      <c r="L2" s="11" t="s">
        <v>38</v>
      </c>
      <c r="M2" s="11" t="s">
        <v>37</v>
      </c>
      <c r="N2" s="11" t="s">
        <v>39</v>
      </c>
      <c r="O2" s="11" t="s">
        <v>40</v>
      </c>
      <c r="P2" s="12">
        <v>45046</v>
      </c>
      <c r="Q2" s="11" t="s">
        <v>41</v>
      </c>
      <c r="R2" s="11" t="s">
        <v>42</v>
      </c>
      <c r="S2" s="11" t="s">
        <v>37</v>
      </c>
      <c r="T2" s="12"/>
      <c r="U2" s="11" t="s">
        <v>37</v>
      </c>
      <c r="V2" s="11" t="s">
        <v>37</v>
      </c>
      <c r="W2" s="11" t="s">
        <v>37</v>
      </c>
      <c r="X2" s="11" t="s">
        <v>43</v>
      </c>
      <c r="Y2" s="12">
        <v>45096</v>
      </c>
      <c r="Z2" s="11" t="s">
        <v>44</v>
      </c>
      <c r="AA2" s="12">
        <v>45096</v>
      </c>
      <c r="AB2" s="11" t="s">
        <v>44</v>
      </c>
      <c r="AC2" s="11" t="s">
        <v>45</v>
      </c>
      <c r="AD2" s="11" t="s">
        <v>46</v>
      </c>
    </row>
    <row r="3" spans="1:30" outlineLevel="2" x14ac:dyDescent="0.2">
      <c r="A3" s="13" t="s">
        <v>37</v>
      </c>
      <c r="B3" s="14" t="s">
        <v>37</v>
      </c>
      <c r="C3" s="15"/>
      <c r="D3" s="16"/>
      <c r="E3" s="17" t="s">
        <v>34</v>
      </c>
      <c r="F3" s="18">
        <v>3446.7449999999999</v>
      </c>
      <c r="G3" s="19"/>
      <c r="H3" s="18">
        <v>59122016.990000002</v>
      </c>
      <c r="I3" s="14" t="s">
        <v>37</v>
      </c>
      <c r="J3" s="14" t="s">
        <v>37</v>
      </c>
      <c r="K3" s="14" t="s">
        <v>37</v>
      </c>
      <c r="L3" s="14" t="s">
        <v>38</v>
      </c>
      <c r="M3" s="14" t="s">
        <v>37</v>
      </c>
      <c r="N3" s="14" t="s">
        <v>37</v>
      </c>
      <c r="O3" s="14" t="s">
        <v>37</v>
      </c>
      <c r="P3" s="20"/>
      <c r="Q3" s="14" t="s">
        <v>37</v>
      </c>
      <c r="R3" s="14" t="s">
        <v>37</v>
      </c>
      <c r="S3" s="14" t="s">
        <v>37</v>
      </c>
      <c r="T3" s="20"/>
      <c r="U3" s="14" t="s">
        <v>37</v>
      </c>
      <c r="V3" s="14" t="s">
        <v>37</v>
      </c>
      <c r="W3" s="14" t="s">
        <v>37</v>
      </c>
      <c r="X3" s="14" t="s">
        <v>37</v>
      </c>
      <c r="Y3" s="20"/>
      <c r="Z3" s="14" t="s">
        <v>37</v>
      </c>
      <c r="AA3" s="20"/>
      <c r="AB3" s="14" t="s">
        <v>37</v>
      </c>
      <c r="AC3" s="14" t="s">
        <v>37</v>
      </c>
      <c r="AD3" s="21" t="s">
        <v>37</v>
      </c>
    </row>
    <row r="4" spans="1:30" outlineLevel="1" x14ac:dyDescent="0.2">
      <c r="A4" s="22" t="s">
        <v>37</v>
      </c>
      <c r="B4" s="23" t="s">
        <v>37</v>
      </c>
      <c r="C4" s="15"/>
      <c r="D4" s="24" t="s">
        <v>33</v>
      </c>
      <c r="E4" s="23" t="s">
        <v>37</v>
      </c>
      <c r="F4" s="25">
        <v>3446.7449999999999</v>
      </c>
      <c r="G4" s="26"/>
      <c r="H4" s="25">
        <v>59122016.990000002</v>
      </c>
      <c r="I4" s="23" t="s">
        <v>37</v>
      </c>
      <c r="J4" s="23" t="s">
        <v>37</v>
      </c>
      <c r="K4" s="23" t="s">
        <v>37</v>
      </c>
      <c r="L4" s="23" t="s">
        <v>38</v>
      </c>
      <c r="M4" s="23" t="s">
        <v>37</v>
      </c>
      <c r="N4" s="23" t="s">
        <v>37</v>
      </c>
      <c r="O4" s="23" t="s">
        <v>37</v>
      </c>
      <c r="P4" s="27"/>
      <c r="Q4" s="23" t="s">
        <v>37</v>
      </c>
      <c r="R4" s="23" t="s">
        <v>37</v>
      </c>
      <c r="S4" s="23" t="s">
        <v>37</v>
      </c>
      <c r="T4" s="27"/>
      <c r="U4" s="23" t="s">
        <v>37</v>
      </c>
      <c r="V4" s="23" t="s">
        <v>37</v>
      </c>
      <c r="W4" s="23" t="s">
        <v>37</v>
      </c>
      <c r="X4" s="23" t="s">
        <v>37</v>
      </c>
      <c r="Y4" s="27"/>
      <c r="Z4" s="23" t="s">
        <v>37</v>
      </c>
      <c r="AA4" s="27"/>
      <c r="AB4" s="23" t="s">
        <v>37</v>
      </c>
      <c r="AC4" s="23" t="s">
        <v>37</v>
      </c>
      <c r="AD4" s="28" t="s">
        <v>37</v>
      </c>
    </row>
    <row r="5" spans="1:30" outlineLevel="3" x14ac:dyDescent="0.2">
      <c r="A5" s="4" t="s">
        <v>30</v>
      </c>
      <c r="B5" s="5" t="s">
        <v>31</v>
      </c>
      <c r="C5" s="29"/>
      <c r="D5" s="30" t="s">
        <v>47</v>
      </c>
      <c r="E5" s="31" t="s">
        <v>48</v>
      </c>
      <c r="F5" s="9">
        <v>8800</v>
      </c>
      <c r="G5" s="10">
        <v>17153</v>
      </c>
      <c r="H5" s="10">
        <v>150946400</v>
      </c>
      <c r="I5" s="11" t="s">
        <v>49</v>
      </c>
      <c r="J5" s="11" t="s">
        <v>36</v>
      </c>
      <c r="K5" s="11" t="s">
        <v>37</v>
      </c>
      <c r="L5" s="11" t="s">
        <v>38</v>
      </c>
      <c r="M5" s="11" t="s">
        <v>37</v>
      </c>
      <c r="N5" s="11" t="s">
        <v>39</v>
      </c>
      <c r="O5" s="11" t="s">
        <v>40</v>
      </c>
      <c r="P5" s="12">
        <v>45046</v>
      </c>
      <c r="Q5" s="11" t="s">
        <v>41</v>
      </c>
      <c r="R5" s="11" t="s">
        <v>50</v>
      </c>
      <c r="S5" s="11" t="s">
        <v>37</v>
      </c>
      <c r="T5" s="12"/>
      <c r="U5" s="11" t="s">
        <v>37</v>
      </c>
      <c r="V5" s="11" t="s">
        <v>37</v>
      </c>
      <c r="W5" s="11" t="s">
        <v>37</v>
      </c>
      <c r="X5" s="11" t="s">
        <v>51</v>
      </c>
      <c r="Y5" s="12">
        <v>45096</v>
      </c>
      <c r="Z5" s="11" t="s">
        <v>44</v>
      </c>
      <c r="AA5" s="12">
        <v>45096</v>
      </c>
      <c r="AB5" s="11" t="s">
        <v>44</v>
      </c>
      <c r="AC5" s="11" t="s">
        <v>45</v>
      </c>
      <c r="AD5" s="11" t="s">
        <v>52</v>
      </c>
    </row>
    <row r="6" spans="1:30" outlineLevel="2" x14ac:dyDescent="0.2">
      <c r="A6" s="32" t="s">
        <v>37</v>
      </c>
      <c r="B6" s="33" t="s">
        <v>37</v>
      </c>
      <c r="C6" s="15"/>
      <c r="D6" s="16"/>
      <c r="E6" s="34" t="s">
        <v>48</v>
      </c>
      <c r="F6" s="35">
        <v>8800</v>
      </c>
      <c r="G6" s="36"/>
      <c r="H6" s="35">
        <v>150946400</v>
      </c>
      <c r="I6" s="33" t="s">
        <v>37</v>
      </c>
      <c r="J6" s="33" t="s">
        <v>37</v>
      </c>
      <c r="K6" s="33" t="s">
        <v>37</v>
      </c>
      <c r="L6" s="33" t="s">
        <v>38</v>
      </c>
      <c r="M6" s="33" t="s">
        <v>37</v>
      </c>
      <c r="N6" s="33" t="s">
        <v>37</v>
      </c>
      <c r="O6" s="33" t="s">
        <v>37</v>
      </c>
      <c r="P6" s="37"/>
      <c r="Q6" s="33" t="s">
        <v>37</v>
      </c>
      <c r="R6" s="33" t="s">
        <v>37</v>
      </c>
      <c r="S6" s="33" t="s">
        <v>37</v>
      </c>
      <c r="T6" s="37"/>
      <c r="U6" s="33" t="s">
        <v>37</v>
      </c>
      <c r="V6" s="33" t="s">
        <v>37</v>
      </c>
      <c r="W6" s="33" t="s">
        <v>37</v>
      </c>
      <c r="X6" s="33" t="s">
        <v>37</v>
      </c>
      <c r="Y6" s="37"/>
      <c r="Z6" s="33" t="s">
        <v>37</v>
      </c>
      <c r="AA6" s="37"/>
      <c r="AB6" s="33" t="s">
        <v>37</v>
      </c>
      <c r="AC6" s="33" t="s">
        <v>37</v>
      </c>
      <c r="AD6" s="38" t="s">
        <v>37</v>
      </c>
    </row>
    <row r="7" spans="1:30" outlineLevel="3" x14ac:dyDescent="0.2">
      <c r="A7" s="4" t="s">
        <v>30</v>
      </c>
      <c r="B7" s="5" t="s">
        <v>31</v>
      </c>
      <c r="C7" s="29"/>
      <c r="D7" s="39"/>
      <c r="E7" s="31" t="s">
        <v>53</v>
      </c>
      <c r="F7" s="9">
        <v>3425.07</v>
      </c>
      <c r="G7" s="10">
        <v>17153</v>
      </c>
      <c r="H7" s="10">
        <v>58750225.710000001</v>
      </c>
      <c r="I7" s="11" t="s">
        <v>54</v>
      </c>
      <c r="J7" s="11" t="s">
        <v>36</v>
      </c>
      <c r="K7" s="11" t="s">
        <v>37</v>
      </c>
      <c r="L7" s="11" t="s">
        <v>38</v>
      </c>
      <c r="M7" s="11" t="s">
        <v>37</v>
      </c>
      <c r="N7" s="11" t="s">
        <v>39</v>
      </c>
      <c r="O7" s="11" t="s">
        <v>40</v>
      </c>
      <c r="P7" s="12">
        <v>45016</v>
      </c>
      <c r="Q7" s="11" t="s">
        <v>41</v>
      </c>
      <c r="R7" s="11" t="s">
        <v>50</v>
      </c>
      <c r="S7" s="11" t="s">
        <v>37</v>
      </c>
      <c r="T7" s="12"/>
      <c r="U7" s="11" t="s">
        <v>37</v>
      </c>
      <c r="V7" s="11" t="s">
        <v>37</v>
      </c>
      <c r="W7" s="11" t="s">
        <v>37</v>
      </c>
      <c r="X7" s="11" t="s">
        <v>51</v>
      </c>
      <c r="Y7" s="12">
        <v>45096</v>
      </c>
      <c r="Z7" s="11" t="s">
        <v>44</v>
      </c>
      <c r="AA7" s="12">
        <v>45096</v>
      </c>
      <c r="AB7" s="11" t="s">
        <v>44</v>
      </c>
      <c r="AC7" s="11" t="s">
        <v>45</v>
      </c>
      <c r="AD7" s="11" t="s">
        <v>55</v>
      </c>
    </row>
    <row r="8" spans="1:30" outlineLevel="2" x14ac:dyDescent="0.2">
      <c r="A8" s="32" t="s">
        <v>37</v>
      </c>
      <c r="B8" s="33" t="s">
        <v>37</v>
      </c>
      <c r="C8" s="15"/>
      <c r="D8" s="16"/>
      <c r="E8" s="34" t="s">
        <v>53</v>
      </c>
      <c r="F8" s="35">
        <v>3425.07</v>
      </c>
      <c r="G8" s="36"/>
      <c r="H8" s="35">
        <v>58750225.710000001</v>
      </c>
      <c r="I8" s="33" t="s">
        <v>37</v>
      </c>
      <c r="J8" s="33" t="s">
        <v>37</v>
      </c>
      <c r="K8" s="33" t="s">
        <v>37</v>
      </c>
      <c r="L8" s="33" t="s">
        <v>38</v>
      </c>
      <c r="M8" s="33" t="s">
        <v>37</v>
      </c>
      <c r="N8" s="33" t="s">
        <v>37</v>
      </c>
      <c r="O8" s="33" t="s">
        <v>37</v>
      </c>
      <c r="P8" s="37"/>
      <c r="Q8" s="33" t="s">
        <v>37</v>
      </c>
      <c r="R8" s="33" t="s">
        <v>37</v>
      </c>
      <c r="S8" s="33" t="s">
        <v>37</v>
      </c>
      <c r="T8" s="37"/>
      <c r="U8" s="33" t="s">
        <v>37</v>
      </c>
      <c r="V8" s="33" t="s">
        <v>37</v>
      </c>
      <c r="W8" s="33" t="s">
        <v>37</v>
      </c>
      <c r="X8" s="33" t="s">
        <v>37</v>
      </c>
      <c r="Y8" s="37"/>
      <c r="Z8" s="33" t="s">
        <v>37</v>
      </c>
      <c r="AA8" s="37"/>
      <c r="AB8" s="33" t="s">
        <v>37</v>
      </c>
      <c r="AC8" s="33" t="s">
        <v>37</v>
      </c>
      <c r="AD8" s="38" t="s">
        <v>37</v>
      </c>
    </row>
    <row r="9" spans="1:30" outlineLevel="3" x14ac:dyDescent="0.2">
      <c r="A9" s="4" t="s">
        <v>30</v>
      </c>
      <c r="B9" s="5" t="s">
        <v>31</v>
      </c>
      <c r="C9" s="29"/>
      <c r="D9" s="39"/>
      <c r="E9" s="31" t="s">
        <v>56</v>
      </c>
      <c r="F9" s="40">
        <v>204.10499999999999</v>
      </c>
      <c r="G9" s="10">
        <v>17153</v>
      </c>
      <c r="H9" s="10">
        <v>3501013.07</v>
      </c>
      <c r="I9" s="11" t="s">
        <v>57</v>
      </c>
      <c r="J9" s="11" t="s">
        <v>36</v>
      </c>
      <c r="K9" s="11" t="s">
        <v>37</v>
      </c>
      <c r="L9" s="11" t="s">
        <v>38</v>
      </c>
      <c r="M9" s="11" t="s">
        <v>37</v>
      </c>
      <c r="N9" s="11" t="s">
        <v>39</v>
      </c>
      <c r="O9" s="11" t="s">
        <v>40</v>
      </c>
      <c r="P9" s="12">
        <v>45077</v>
      </c>
      <c r="Q9" s="11" t="s">
        <v>41</v>
      </c>
      <c r="R9" s="11" t="s">
        <v>50</v>
      </c>
      <c r="S9" s="11" t="s">
        <v>37</v>
      </c>
      <c r="T9" s="12"/>
      <c r="U9" s="11" t="s">
        <v>37</v>
      </c>
      <c r="V9" s="11" t="s">
        <v>37</v>
      </c>
      <c r="W9" s="11" t="s">
        <v>37</v>
      </c>
      <c r="X9" s="11" t="s">
        <v>51</v>
      </c>
      <c r="Y9" s="12">
        <v>45096</v>
      </c>
      <c r="Z9" s="11" t="s">
        <v>44</v>
      </c>
      <c r="AA9" s="12">
        <v>45096</v>
      </c>
      <c r="AB9" s="11" t="s">
        <v>44</v>
      </c>
      <c r="AC9" s="11" t="s">
        <v>45</v>
      </c>
      <c r="AD9" s="11" t="s">
        <v>58</v>
      </c>
    </row>
    <row r="10" spans="1:30" outlineLevel="2" x14ac:dyDescent="0.2">
      <c r="A10" s="13" t="s">
        <v>37</v>
      </c>
      <c r="B10" s="14" t="s">
        <v>37</v>
      </c>
      <c r="C10" s="15"/>
      <c r="D10" s="16"/>
      <c r="E10" s="17" t="s">
        <v>56</v>
      </c>
      <c r="F10" s="19">
        <v>204.10499999999999</v>
      </c>
      <c r="G10" s="19"/>
      <c r="H10" s="18">
        <v>3501013.07</v>
      </c>
      <c r="I10" s="14" t="s">
        <v>37</v>
      </c>
      <c r="J10" s="14" t="s">
        <v>37</v>
      </c>
      <c r="K10" s="14" t="s">
        <v>37</v>
      </c>
      <c r="L10" s="14" t="s">
        <v>38</v>
      </c>
      <c r="M10" s="14" t="s">
        <v>37</v>
      </c>
      <c r="N10" s="14" t="s">
        <v>37</v>
      </c>
      <c r="O10" s="14" t="s">
        <v>37</v>
      </c>
      <c r="P10" s="20"/>
      <c r="Q10" s="14" t="s">
        <v>37</v>
      </c>
      <c r="R10" s="14" t="s">
        <v>37</v>
      </c>
      <c r="S10" s="14" t="s">
        <v>37</v>
      </c>
      <c r="T10" s="20"/>
      <c r="U10" s="14" t="s">
        <v>37</v>
      </c>
      <c r="V10" s="14" t="s">
        <v>37</v>
      </c>
      <c r="W10" s="14" t="s">
        <v>37</v>
      </c>
      <c r="X10" s="14" t="s">
        <v>37</v>
      </c>
      <c r="Y10" s="20"/>
      <c r="Z10" s="14" t="s">
        <v>37</v>
      </c>
      <c r="AA10" s="20"/>
      <c r="AB10" s="14" t="s">
        <v>37</v>
      </c>
      <c r="AC10" s="14" t="s">
        <v>37</v>
      </c>
      <c r="AD10" s="21" t="s">
        <v>37</v>
      </c>
    </row>
    <row r="11" spans="1:30" outlineLevel="1" x14ac:dyDescent="0.2">
      <c r="A11" s="41" t="s">
        <v>37</v>
      </c>
      <c r="B11" s="42" t="s">
        <v>37</v>
      </c>
      <c r="C11" s="15"/>
      <c r="D11" s="43" t="s">
        <v>47</v>
      </c>
      <c r="E11" s="42" t="s">
        <v>37</v>
      </c>
      <c r="F11" s="44">
        <v>12429.174999999999</v>
      </c>
      <c r="G11" s="45"/>
      <c r="H11" s="44">
        <v>213197638.78</v>
      </c>
      <c r="I11" s="42" t="s">
        <v>37</v>
      </c>
      <c r="J11" s="42" t="s">
        <v>37</v>
      </c>
      <c r="K11" s="42" t="s">
        <v>37</v>
      </c>
      <c r="L11" s="42" t="s">
        <v>38</v>
      </c>
      <c r="M11" s="42" t="s">
        <v>37</v>
      </c>
      <c r="N11" s="42" t="s">
        <v>37</v>
      </c>
      <c r="O11" s="42" t="s">
        <v>37</v>
      </c>
      <c r="P11" s="46"/>
      <c r="Q11" s="42" t="s">
        <v>37</v>
      </c>
      <c r="R11" s="42" t="s">
        <v>37</v>
      </c>
      <c r="S11" s="42" t="s">
        <v>37</v>
      </c>
      <c r="T11" s="46"/>
      <c r="U11" s="42" t="s">
        <v>37</v>
      </c>
      <c r="V11" s="42" t="s">
        <v>37</v>
      </c>
      <c r="W11" s="42" t="s">
        <v>37</v>
      </c>
      <c r="X11" s="42" t="s">
        <v>37</v>
      </c>
      <c r="Y11" s="46"/>
      <c r="Z11" s="42" t="s">
        <v>37</v>
      </c>
      <c r="AA11" s="46"/>
      <c r="AB11" s="42" t="s">
        <v>37</v>
      </c>
      <c r="AC11" s="42" t="s">
        <v>37</v>
      </c>
      <c r="AD11" s="47" t="s">
        <v>37</v>
      </c>
    </row>
    <row r="12" spans="1:30" x14ac:dyDescent="0.2">
      <c r="A12" s="48" t="s">
        <v>37</v>
      </c>
      <c r="B12" s="49" t="s">
        <v>37</v>
      </c>
      <c r="C12" s="50" t="s">
        <v>32</v>
      </c>
      <c r="D12" s="49" t="s">
        <v>37</v>
      </c>
      <c r="E12" s="49" t="s">
        <v>37</v>
      </c>
      <c r="F12" s="51">
        <v>15875.92</v>
      </c>
      <c r="G12" s="52"/>
      <c r="H12" s="51">
        <v>272319655.76999998</v>
      </c>
      <c r="I12" s="49" t="s">
        <v>37</v>
      </c>
      <c r="J12" s="49" t="s">
        <v>37</v>
      </c>
      <c r="K12" s="49" t="s">
        <v>37</v>
      </c>
      <c r="L12" s="49" t="s">
        <v>38</v>
      </c>
      <c r="M12" s="49" t="s">
        <v>37</v>
      </c>
      <c r="N12" s="49" t="s">
        <v>37</v>
      </c>
      <c r="O12" s="49" t="s">
        <v>37</v>
      </c>
      <c r="P12" s="53"/>
      <c r="Q12" s="49" t="s">
        <v>37</v>
      </c>
      <c r="R12" s="49" t="s">
        <v>37</v>
      </c>
      <c r="S12" s="49" t="s">
        <v>37</v>
      </c>
      <c r="T12" s="53"/>
      <c r="U12" s="49" t="s">
        <v>37</v>
      </c>
      <c r="V12" s="49" t="s">
        <v>37</v>
      </c>
      <c r="W12" s="49" t="s">
        <v>37</v>
      </c>
      <c r="X12" s="49" t="s">
        <v>37</v>
      </c>
      <c r="Y12" s="53"/>
      <c r="Z12" s="49" t="s">
        <v>37</v>
      </c>
      <c r="AA12" s="53"/>
      <c r="AB12" s="49" t="s">
        <v>37</v>
      </c>
      <c r="AC12" s="49" t="s">
        <v>37</v>
      </c>
      <c r="AD12" s="54" t="s">
        <v>37</v>
      </c>
    </row>
    <row r="13" spans="1:30" outlineLevel="3" x14ac:dyDescent="0.2">
      <c r="A13" s="55" t="s">
        <v>30</v>
      </c>
      <c r="B13" s="56" t="s">
        <v>31</v>
      </c>
      <c r="C13" s="57" t="s">
        <v>59</v>
      </c>
      <c r="D13" s="30" t="s">
        <v>37</v>
      </c>
      <c r="E13" s="31" t="s">
        <v>37</v>
      </c>
      <c r="F13" s="58">
        <v>23.876000000000001</v>
      </c>
      <c r="G13" s="59">
        <v>9938</v>
      </c>
      <c r="H13" s="59">
        <v>237279.69</v>
      </c>
      <c r="I13" s="60" t="s">
        <v>37</v>
      </c>
      <c r="J13" s="60" t="s">
        <v>60</v>
      </c>
      <c r="K13" s="60" t="s">
        <v>37</v>
      </c>
      <c r="L13" s="60" t="s">
        <v>38</v>
      </c>
      <c r="M13" s="60" t="s">
        <v>61</v>
      </c>
      <c r="N13" s="60" t="s">
        <v>39</v>
      </c>
      <c r="O13" s="60" t="s">
        <v>62</v>
      </c>
      <c r="P13" s="61"/>
      <c r="Q13" s="60" t="s">
        <v>63</v>
      </c>
      <c r="R13" s="60" t="s">
        <v>37</v>
      </c>
      <c r="S13" s="60" t="s">
        <v>37</v>
      </c>
      <c r="T13" s="61"/>
      <c r="U13" s="60" t="s">
        <v>37</v>
      </c>
      <c r="V13" s="60" t="s">
        <v>37</v>
      </c>
      <c r="W13" s="60" t="s">
        <v>37</v>
      </c>
      <c r="X13" s="60" t="s">
        <v>37</v>
      </c>
      <c r="Y13" s="61">
        <v>45096</v>
      </c>
      <c r="Z13" s="60" t="s">
        <v>44</v>
      </c>
      <c r="AA13" s="61">
        <v>45096</v>
      </c>
      <c r="AB13" s="60" t="s">
        <v>44</v>
      </c>
      <c r="AC13" s="60" t="s">
        <v>45</v>
      </c>
      <c r="AD13" s="60" t="s">
        <v>64</v>
      </c>
    </row>
    <row r="14" spans="1:30" outlineLevel="3" x14ac:dyDescent="0.2">
      <c r="A14" s="62" t="s">
        <v>30</v>
      </c>
      <c r="B14" s="63" t="s">
        <v>31</v>
      </c>
      <c r="C14" s="29"/>
      <c r="D14" s="39"/>
      <c r="E14" s="64"/>
      <c r="F14" s="65">
        <v>20.762</v>
      </c>
      <c r="G14" s="66">
        <v>9938</v>
      </c>
      <c r="H14" s="66">
        <v>206332.76</v>
      </c>
      <c r="I14" s="67" t="s">
        <v>37</v>
      </c>
      <c r="J14" s="67" t="s">
        <v>60</v>
      </c>
      <c r="K14" s="67" t="s">
        <v>37</v>
      </c>
      <c r="L14" s="67" t="s">
        <v>38</v>
      </c>
      <c r="M14" s="67" t="s">
        <v>61</v>
      </c>
      <c r="N14" s="67" t="s">
        <v>39</v>
      </c>
      <c r="O14" s="67" t="s">
        <v>62</v>
      </c>
      <c r="P14" s="68"/>
      <c r="Q14" s="67" t="s">
        <v>63</v>
      </c>
      <c r="R14" s="67" t="s">
        <v>37</v>
      </c>
      <c r="S14" s="67" t="s">
        <v>37</v>
      </c>
      <c r="T14" s="68"/>
      <c r="U14" s="67" t="s">
        <v>37</v>
      </c>
      <c r="V14" s="67" t="s">
        <v>37</v>
      </c>
      <c r="W14" s="67" t="s">
        <v>37</v>
      </c>
      <c r="X14" s="67" t="s">
        <v>37</v>
      </c>
      <c r="Y14" s="68">
        <v>45096</v>
      </c>
      <c r="Z14" s="67" t="s">
        <v>44</v>
      </c>
      <c r="AA14" s="68">
        <v>45096</v>
      </c>
      <c r="AB14" s="67" t="s">
        <v>44</v>
      </c>
      <c r="AC14" s="67" t="s">
        <v>45</v>
      </c>
      <c r="AD14" s="67" t="s">
        <v>65</v>
      </c>
    </row>
    <row r="15" spans="1:30" outlineLevel="2" x14ac:dyDescent="0.2">
      <c r="A15" s="13" t="s">
        <v>37</v>
      </c>
      <c r="B15" s="14" t="s">
        <v>37</v>
      </c>
      <c r="C15" s="15"/>
      <c r="D15" s="16"/>
      <c r="E15" s="17" t="s">
        <v>37</v>
      </c>
      <c r="F15" s="19">
        <v>44.637999999999998</v>
      </c>
      <c r="G15" s="19"/>
      <c r="H15" s="18">
        <v>443612.45</v>
      </c>
      <c r="I15" s="14" t="s">
        <v>37</v>
      </c>
      <c r="J15" s="14" t="s">
        <v>37</v>
      </c>
      <c r="K15" s="14" t="s">
        <v>37</v>
      </c>
      <c r="L15" s="14" t="s">
        <v>38</v>
      </c>
      <c r="M15" s="14" t="s">
        <v>37</v>
      </c>
      <c r="N15" s="14" t="s">
        <v>37</v>
      </c>
      <c r="O15" s="14" t="s">
        <v>37</v>
      </c>
      <c r="P15" s="20"/>
      <c r="Q15" s="14" t="s">
        <v>37</v>
      </c>
      <c r="R15" s="14" t="s">
        <v>37</v>
      </c>
      <c r="S15" s="14" t="s">
        <v>37</v>
      </c>
      <c r="T15" s="20"/>
      <c r="U15" s="14" t="s">
        <v>37</v>
      </c>
      <c r="V15" s="14" t="s">
        <v>37</v>
      </c>
      <c r="W15" s="14" t="s">
        <v>37</v>
      </c>
      <c r="X15" s="14" t="s">
        <v>37</v>
      </c>
      <c r="Y15" s="20"/>
      <c r="Z15" s="14" t="s">
        <v>37</v>
      </c>
      <c r="AA15" s="20"/>
      <c r="AB15" s="14" t="s">
        <v>37</v>
      </c>
      <c r="AC15" s="14" t="s">
        <v>37</v>
      </c>
      <c r="AD15" s="21" t="s">
        <v>37</v>
      </c>
    </row>
    <row r="16" spans="1:30" outlineLevel="1" x14ac:dyDescent="0.2">
      <c r="A16" s="22" t="s">
        <v>37</v>
      </c>
      <c r="B16" s="23" t="s">
        <v>37</v>
      </c>
      <c r="C16" s="15"/>
      <c r="D16" s="24" t="s">
        <v>37</v>
      </c>
      <c r="E16" s="23" t="s">
        <v>37</v>
      </c>
      <c r="F16" s="26">
        <v>44.637999999999998</v>
      </c>
      <c r="G16" s="26"/>
      <c r="H16" s="25">
        <v>443612.45</v>
      </c>
      <c r="I16" s="23" t="s">
        <v>37</v>
      </c>
      <c r="J16" s="23" t="s">
        <v>37</v>
      </c>
      <c r="K16" s="23" t="s">
        <v>37</v>
      </c>
      <c r="L16" s="23" t="s">
        <v>38</v>
      </c>
      <c r="M16" s="23" t="s">
        <v>37</v>
      </c>
      <c r="N16" s="23" t="s">
        <v>37</v>
      </c>
      <c r="O16" s="23" t="s">
        <v>37</v>
      </c>
      <c r="P16" s="27"/>
      <c r="Q16" s="23" t="s">
        <v>37</v>
      </c>
      <c r="R16" s="23" t="s">
        <v>37</v>
      </c>
      <c r="S16" s="23" t="s">
        <v>37</v>
      </c>
      <c r="T16" s="27"/>
      <c r="U16" s="23" t="s">
        <v>37</v>
      </c>
      <c r="V16" s="23" t="s">
        <v>37</v>
      </c>
      <c r="W16" s="23" t="s">
        <v>37</v>
      </c>
      <c r="X16" s="23" t="s">
        <v>37</v>
      </c>
      <c r="Y16" s="27"/>
      <c r="Z16" s="23" t="s">
        <v>37</v>
      </c>
      <c r="AA16" s="27"/>
      <c r="AB16" s="23" t="s">
        <v>37</v>
      </c>
      <c r="AC16" s="23" t="s">
        <v>37</v>
      </c>
      <c r="AD16" s="28" t="s">
        <v>37</v>
      </c>
    </row>
    <row r="17" spans="1:30" outlineLevel="3" x14ac:dyDescent="0.2">
      <c r="A17" s="55" t="s">
        <v>30</v>
      </c>
      <c r="B17" s="56" t="s">
        <v>31</v>
      </c>
      <c r="C17" s="29"/>
      <c r="D17" s="30" t="s">
        <v>66</v>
      </c>
      <c r="E17" s="31" t="s">
        <v>67</v>
      </c>
      <c r="F17" s="69">
        <v>19000</v>
      </c>
      <c r="G17" s="59">
        <v>9938</v>
      </c>
      <c r="H17" s="59">
        <v>188822000</v>
      </c>
      <c r="I17" s="60" t="s">
        <v>68</v>
      </c>
      <c r="J17" s="60" t="s">
        <v>60</v>
      </c>
      <c r="K17" s="60" t="s">
        <v>37</v>
      </c>
      <c r="L17" s="60" t="s">
        <v>38</v>
      </c>
      <c r="M17" s="60" t="s">
        <v>37</v>
      </c>
      <c r="N17" s="60" t="s">
        <v>39</v>
      </c>
      <c r="O17" s="60" t="s">
        <v>40</v>
      </c>
      <c r="P17" s="61">
        <v>45016</v>
      </c>
      <c r="Q17" s="60" t="s">
        <v>63</v>
      </c>
      <c r="R17" s="60" t="s">
        <v>42</v>
      </c>
      <c r="S17" s="60" t="s">
        <v>37</v>
      </c>
      <c r="T17" s="61"/>
      <c r="U17" s="60" t="s">
        <v>37</v>
      </c>
      <c r="V17" s="60" t="s">
        <v>37</v>
      </c>
      <c r="W17" s="60" t="s">
        <v>37</v>
      </c>
      <c r="X17" s="60" t="s">
        <v>43</v>
      </c>
      <c r="Y17" s="61">
        <v>45096</v>
      </c>
      <c r="Z17" s="60" t="s">
        <v>44</v>
      </c>
      <c r="AA17" s="61">
        <v>45096</v>
      </c>
      <c r="AB17" s="60" t="s">
        <v>44</v>
      </c>
      <c r="AC17" s="60" t="s">
        <v>45</v>
      </c>
      <c r="AD17" s="60" t="s">
        <v>69</v>
      </c>
    </row>
    <row r="18" spans="1:30" outlineLevel="3" x14ac:dyDescent="0.2">
      <c r="A18" s="62" t="s">
        <v>30</v>
      </c>
      <c r="B18" s="63" t="s">
        <v>31</v>
      </c>
      <c r="C18" s="29"/>
      <c r="D18" s="39"/>
      <c r="E18" s="64"/>
      <c r="F18" s="70">
        <v>10233.267</v>
      </c>
      <c r="G18" s="66">
        <v>9938</v>
      </c>
      <c r="H18" s="66">
        <v>101698207.45</v>
      </c>
      <c r="I18" s="67" t="s">
        <v>70</v>
      </c>
      <c r="J18" s="67" t="s">
        <v>60</v>
      </c>
      <c r="K18" s="67" t="s">
        <v>37</v>
      </c>
      <c r="L18" s="67" t="s">
        <v>38</v>
      </c>
      <c r="M18" s="67" t="s">
        <v>37</v>
      </c>
      <c r="N18" s="67" t="s">
        <v>39</v>
      </c>
      <c r="O18" s="67" t="s">
        <v>40</v>
      </c>
      <c r="P18" s="68">
        <v>45016</v>
      </c>
      <c r="Q18" s="67" t="s">
        <v>63</v>
      </c>
      <c r="R18" s="67" t="s">
        <v>42</v>
      </c>
      <c r="S18" s="67" t="s">
        <v>37</v>
      </c>
      <c r="T18" s="68"/>
      <c r="U18" s="67" t="s">
        <v>37</v>
      </c>
      <c r="V18" s="67" t="s">
        <v>37</v>
      </c>
      <c r="W18" s="67" t="s">
        <v>37</v>
      </c>
      <c r="X18" s="67" t="s">
        <v>43</v>
      </c>
      <c r="Y18" s="68">
        <v>45096</v>
      </c>
      <c r="Z18" s="67" t="s">
        <v>44</v>
      </c>
      <c r="AA18" s="68">
        <v>45096</v>
      </c>
      <c r="AB18" s="67" t="s">
        <v>44</v>
      </c>
      <c r="AC18" s="67" t="s">
        <v>45</v>
      </c>
      <c r="AD18" s="67" t="s">
        <v>71</v>
      </c>
    </row>
    <row r="19" spans="1:30" outlineLevel="2" x14ac:dyDescent="0.2">
      <c r="A19" s="32" t="s">
        <v>37</v>
      </c>
      <c r="B19" s="33" t="s">
        <v>37</v>
      </c>
      <c r="C19" s="15"/>
      <c r="D19" s="16"/>
      <c r="E19" s="34" t="s">
        <v>67</v>
      </c>
      <c r="F19" s="35">
        <v>29233.267</v>
      </c>
      <c r="G19" s="36"/>
      <c r="H19" s="35">
        <v>290520207.44999999</v>
      </c>
      <c r="I19" s="33" t="s">
        <v>37</v>
      </c>
      <c r="J19" s="33" t="s">
        <v>37</v>
      </c>
      <c r="K19" s="33" t="s">
        <v>37</v>
      </c>
      <c r="L19" s="33" t="s">
        <v>38</v>
      </c>
      <c r="M19" s="33" t="s">
        <v>37</v>
      </c>
      <c r="N19" s="33" t="s">
        <v>37</v>
      </c>
      <c r="O19" s="33" t="s">
        <v>37</v>
      </c>
      <c r="P19" s="37"/>
      <c r="Q19" s="33" t="s">
        <v>37</v>
      </c>
      <c r="R19" s="33" t="s">
        <v>37</v>
      </c>
      <c r="S19" s="33" t="s">
        <v>37</v>
      </c>
      <c r="T19" s="37"/>
      <c r="U19" s="33" t="s">
        <v>37</v>
      </c>
      <c r="V19" s="33" t="s">
        <v>37</v>
      </c>
      <c r="W19" s="33" t="s">
        <v>37</v>
      </c>
      <c r="X19" s="33" t="s">
        <v>37</v>
      </c>
      <c r="Y19" s="37"/>
      <c r="Z19" s="33" t="s">
        <v>37</v>
      </c>
      <c r="AA19" s="37"/>
      <c r="AB19" s="33" t="s">
        <v>37</v>
      </c>
      <c r="AC19" s="33" t="s">
        <v>37</v>
      </c>
      <c r="AD19" s="38" t="s">
        <v>37</v>
      </c>
    </row>
    <row r="20" spans="1:30" outlineLevel="3" x14ac:dyDescent="0.2">
      <c r="A20" s="4" t="s">
        <v>30</v>
      </c>
      <c r="B20" s="5" t="s">
        <v>31</v>
      </c>
      <c r="C20" s="29"/>
      <c r="D20" s="39"/>
      <c r="E20" s="31" t="s">
        <v>72</v>
      </c>
      <c r="F20" s="9">
        <v>1000</v>
      </c>
      <c r="G20" s="10">
        <v>9938</v>
      </c>
      <c r="H20" s="10">
        <v>9938000</v>
      </c>
      <c r="I20" s="11" t="s">
        <v>73</v>
      </c>
      <c r="J20" s="11" t="s">
        <v>60</v>
      </c>
      <c r="K20" s="11" t="s">
        <v>37</v>
      </c>
      <c r="L20" s="11" t="s">
        <v>38</v>
      </c>
      <c r="M20" s="11" t="s">
        <v>37</v>
      </c>
      <c r="N20" s="11" t="s">
        <v>39</v>
      </c>
      <c r="O20" s="11" t="s">
        <v>40</v>
      </c>
      <c r="P20" s="12">
        <v>45046</v>
      </c>
      <c r="Q20" s="11" t="s">
        <v>63</v>
      </c>
      <c r="R20" s="11" t="s">
        <v>42</v>
      </c>
      <c r="S20" s="11" t="s">
        <v>37</v>
      </c>
      <c r="T20" s="12"/>
      <c r="U20" s="11" t="s">
        <v>37</v>
      </c>
      <c r="V20" s="11" t="s">
        <v>37</v>
      </c>
      <c r="W20" s="11" t="s">
        <v>37</v>
      </c>
      <c r="X20" s="11" t="s">
        <v>43</v>
      </c>
      <c r="Y20" s="12">
        <v>45096</v>
      </c>
      <c r="Z20" s="11" t="s">
        <v>44</v>
      </c>
      <c r="AA20" s="12">
        <v>45096</v>
      </c>
      <c r="AB20" s="11" t="s">
        <v>44</v>
      </c>
      <c r="AC20" s="11" t="s">
        <v>45</v>
      </c>
      <c r="AD20" s="11" t="s">
        <v>74</v>
      </c>
    </row>
    <row r="21" spans="1:30" outlineLevel="2" x14ac:dyDescent="0.2">
      <c r="A21" s="32" t="s">
        <v>37</v>
      </c>
      <c r="B21" s="33" t="s">
        <v>37</v>
      </c>
      <c r="C21" s="15"/>
      <c r="D21" s="16"/>
      <c r="E21" s="34" t="s">
        <v>72</v>
      </c>
      <c r="F21" s="35">
        <v>1000</v>
      </c>
      <c r="G21" s="36"/>
      <c r="H21" s="35">
        <v>9938000</v>
      </c>
      <c r="I21" s="33" t="s">
        <v>37</v>
      </c>
      <c r="J21" s="33" t="s">
        <v>37</v>
      </c>
      <c r="K21" s="33" t="s">
        <v>37</v>
      </c>
      <c r="L21" s="33" t="s">
        <v>38</v>
      </c>
      <c r="M21" s="33" t="s">
        <v>37</v>
      </c>
      <c r="N21" s="33" t="s">
        <v>37</v>
      </c>
      <c r="O21" s="33" t="s">
        <v>37</v>
      </c>
      <c r="P21" s="37"/>
      <c r="Q21" s="33" t="s">
        <v>37</v>
      </c>
      <c r="R21" s="33" t="s">
        <v>37</v>
      </c>
      <c r="S21" s="33" t="s">
        <v>37</v>
      </c>
      <c r="T21" s="37"/>
      <c r="U21" s="33" t="s">
        <v>37</v>
      </c>
      <c r="V21" s="33" t="s">
        <v>37</v>
      </c>
      <c r="W21" s="33" t="s">
        <v>37</v>
      </c>
      <c r="X21" s="33" t="s">
        <v>37</v>
      </c>
      <c r="Y21" s="37"/>
      <c r="Z21" s="33" t="s">
        <v>37</v>
      </c>
      <c r="AA21" s="37"/>
      <c r="AB21" s="33" t="s">
        <v>37</v>
      </c>
      <c r="AC21" s="33" t="s">
        <v>37</v>
      </c>
      <c r="AD21" s="38" t="s">
        <v>37</v>
      </c>
    </row>
    <row r="22" spans="1:30" outlineLevel="3" x14ac:dyDescent="0.2">
      <c r="A22" s="4" t="s">
        <v>30</v>
      </c>
      <c r="B22" s="5" t="s">
        <v>31</v>
      </c>
      <c r="C22" s="29"/>
      <c r="D22" s="39"/>
      <c r="E22" s="31" t="s">
        <v>75</v>
      </c>
      <c r="F22" s="9">
        <v>16452.331999999999</v>
      </c>
      <c r="G22" s="10">
        <v>9938</v>
      </c>
      <c r="H22" s="10">
        <v>163503275.41999999</v>
      </c>
      <c r="I22" s="11" t="s">
        <v>76</v>
      </c>
      <c r="J22" s="11" t="s">
        <v>60</v>
      </c>
      <c r="K22" s="11" t="s">
        <v>37</v>
      </c>
      <c r="L22" s="11" t="s">
        <v>38</v>
      </c>
      <c r="M22" s="11" t="s">
        <v>37</v>
      </c>
      <c r="N22" s="11" t="s">
        <v>39</v>
      </c>
      <c r="O22" s="11" t="s">
        <v>40</v>
      </c>
      <c r="P22" s="12">
        <v>45046</v>
      </c>
      <c r="Q22" s="11" t="s">
        <v>63</v>
      </c>
      <c r="R22" s="11" t="s">
        <v>42</v>
      </c>
      <c r="S22" s="11" t="s">
        <v>37</v>
      </c>
      <c r="T22" s="12"/>
      <c r="U22" s="11" t="s">
        <v>37</v>
      </c>
      <c r="V22" s="11" t="s">
        <v>37</v>
      </c>
      <c r="W22" s="11" t="s">
        <v>37</v>
      </c>
      <c r="X22" s="11" t="s">
        <v>43</v>
      </c>
      <c r="Y22" s="12">
        <v>45096</v>
      </c>
      <c r="Z22" s="11" t="s">
        <v>44</v>
      </c>
      <c r="AA22" s="12">
        <v>45096</v>
      </c>
      <c r="AB22" s="11" t="s">
        <v>44</v>
      </c>
      <c r="AC22" s="11" t="s">
        <v>45</v>
      </c>
      <c r="AD22" s="11" t="s">
        <v>77</v>
      </c>
    </row>
    <row r="23" spans="1:30" outlineLevel="2" x14ac:dyDescent="0.2">
      <c r="A23" s="13" t="s">
        <v>37</v>
      </c>
      <c r="B23" s="14" t="s">
        <v>37</v>
      </c>
      <c r="C23" s="15"/>
      <c r="D23" s="16"/>
      <c r="E23" s="17" t="s">
        <v>75</v>
      </c>
      <c r="F23" s="18">
        <v>16452.331999999999</v>
      </c>
      <c r="G23" s="19"/>
      <c r="H23" s="18">
        <v>163503275.41999999</v>
      </c>
      <c r="I23" s="14" t="s">
        <v>37</v>
      </c>
      <c r="J23" s="14" t="s">
        <v>37</v>
      </c>
      <c r="K23" s="14" t="s">
        <v>37</v>
      </c>
      <c r="L23" s="14" t="s">
        <v>38</v>
      </c>
      <c r="M23" s="14" t="s">
        <v>37</v>
      </c>
      <c r="N23" s="14" t="s">
        <v>37</v>
      </c>
      <c r="O23" s="14" t="s">
        <v>37</v>
      </c>
      <c r="P23" s="20"/>
      <c r="Q23" s="14" t="s">
        <v>37</v>
      </c>
      <c r="R23" s="14" t="s">
        <v>37</v>
      </c>
      <c r="S23" s="14" t="s">
        <v>37</v>
      </c>
      <c r="T23" s="20"/>
      <c r="U23" s="14" t="s">
        <v>37</v>
      </c>
      <c r="V23" s="14" t="s">
        <v>37</v>
      </c>
      <c r="W23" s="14" t="s">
        <v>37</v>
      </c>
      <c r="X23" s="14" t="s">
        <v>37</v>
      </c>
      <c r="Y23" s="20"/>
      <c r="Z23" s="14" t="s">
        <v>37</v>
      </c>
      <c r="AA23" s="20"/>
      <c r="AB23" s="14" t="s">
        <v>37</v>
      </c>
      <c r="AC23" s="14" t="s">
        <v>37</v>
      </c>
      <c r="AD23" s="21" t="s">
        <v>37</v>
      </c>
    </row>
    <row r="24" spans="1:30" outlineLevel="1" x14ac:dyDescent="0.2">
      <c r="A24" s="41" t="s">
        <v>37</v>
      </c>
      <c r="B24" s="42" t="s">
        <v>37</v>
      </c>
      <c r="C24" s="15"/>
      <c r="D24" s="43" t="s">
        <v>66</v>
      </c>
      <c r="E24" s="42" t="s">
        <v>37</v>
      </c>
      <c r="F24" s="44">
        <v>46685.599000000002</v>
      </c>
      <c r="G24" s="45"/>
      <c r="H24" s="44">
        <v>463961482.87</v>
      </c>
      <c r="I24" s="42" t="s">
        <v>37</v>
      </c>
      <c r="J24" s="42" t="s">
        <v>37</v>
      </c>
      <c r="K24" s="42" t="s">
        <v>37</v>
      </c>
      <c r="L24" s="42" t="s">
        <v>38</v>
      </c>
      <c r="M24" s="42" t="s">
        <v>37</v>
      </c>
      <c r="N24" s="42" t="s">
        <v>37</v>
      </c>
      <c r="O24" s="42" t="s">
        <v>37</v>
      </c>
      <c r="P24" s="46"/>
      <c r="Q24" s="42" t="s">
        <v>37</v>
      </c>
      <c r="R24" s="42" t="s">
        <v>37</v>
      </c>
      <c r="S24" s="42" t="s">
        <v>37</v>
      </c>
      <c r="T24" s="46"/>
      <c r="U24" s="42" t="s">
        <v>37</v>
      </c>
      <c r="V24" s="42" t="s">
        <v>37</v>
      </c>
      <c r="W24" s="42" t="s">
        <v>37</v>
      </c>
      <c r="X24" s="42" t="s">
        <v>37</v>
      </c>
      <c r="Y24" s="46"/>
      <c r="Z24" s="42" t="s">
        <v>37</v>
      </c>
      <c r="AA24" s="46"/>
      <c r="AB24" s="42" t="s">
        <v>37</v>
      </c>
      <c r="AC24" s="42" t="s">
        <v>37</v>
      </c>
      <c r="AD24" s="47" t="s">
        <v>37</v>
      </c>
    </row>
    <row r="25" spans="1:30" x14ac:dyDescent="0.2">
      <c r="A25" s="71" t="s">
        <v>37</v>
      </c>
      <c r="B25" s="72" t="s">
        <v>37</v>
      </c>
      <c r="C25" s="73" t="s">
        <v>59</v>
      </c>
      <c r="D25" s="72" t="s">
        <v>37</v>
      </c>
      <c r="E25" s="72" t="s">
        <v>37</v>
      </c>
      <c r="F25" s="74">
        <v>46730.237000000001</v>
      </c>
      <c r="G25" s="75"/>
      <c r="H25" s="74">
        <v>464405095.31999999</v>
      </c>
      <c r="I25" s="72" t="s">
        <v>37</v>
      </c>
      <c r="J25" s="72" t="s">
        <v>37</v>
      </c>
      <c r="K25" s="72" t="s">
        <v>37</v>
      </c>
      <c r="L25" s="72" t="s">
        <v>38</v>
      </c>
      <c r="M25" s="72" t="s">
        <v>37</v>
      </c>
      <c r="N25" s="72" t="s">
        <v>37</v>
      </c>
      <c r="O25" s="72" t="s">
        <v>37</v>
      </c>
      <c r="P25" s="76"/>
      <c r="Q25" s="72" t="s">
        <v>37</v>
      </c>
      <c r="R25" s="72" t="s">
        <v>37</v>
      </c>
      <c r="S25" s="72" t="s">
        <v>37</v>
      </c>
      <c r="T25" s="76"/>
      <c r="U25" s="72" t="s">
        <v>37</v>
      </c>
      <c r="V25" s="72" t="s">
        <v>37</v>
      </c>
      <c r="W25" s="72" t="s">
        <v>37</v>
      </c>
      <c r="X25" s="72" t="s">
        <v>37</v>
      </c>
      <c r="Y25" s="76"/>
      <c r="Z25" s="72" t="s">
        <v>37</v>
      </c>
      <c r="AA25" s="76"/>
      <c r="AB25" s="72" t="s">
        <v>37</v>
      </c>
      <c r="AC25" s="72" t="s">
        <v>37</v>
      </c>
      <c r="AD25" s="77" t="s">
        <v>37</v>
      </c>
    </row>
    <row r="26" spans="1:30" x14ac:dyDescent="0.2">
      <c r="A26" s="78" t="s">
        <v>37</v>
      </c>
      <c r="B26" s="79" t="s">
        <v>37</v>
      </c>
      <c r="C26" s="79" t="s">
        <v>37</v>
      </c>
      <c r="D26" s="79" t="s">
        <v>37</v>
      </c>
      <c r="E26" s="79" t="s">
        <v>37</v>
      </c>
      <c r="F26" s="80">
        <v>62606.156999999999</v>
      </c>
      <c r="G26" s="81"/>
      <c r="H26" s="80">
        <v>736724751.09000003</v>
      </c>
      <c r="I26" s="79" t="s">
        <v>37</v>
      </c>
      <c r="J26" s="79" t="s">
        <v>37</v>
      </c>
      <c r="K26" s="79" t="s">
        <v>37</v>
      </c>
      <c r="L26" s="79" t="s">
        <v>38</v>
      </c>
      <c r="M26" s="79" t="s">
        <v>37</v>
      </c>
      <c r="N26" s="79" t="s">
        <v>37</v>
      </c>
      <c r="O26" s="79" t="s">
        <v>37</v>
      </c>
      <c r="P26" s="82"/>
      <c r="Q26" s="79" t="s">
        <v>37</v>
      </c>
      <c r="R26" s="79" t="s">
        <v>37</v>
      </c>
      <c r="S26" s="79" t="s">
        <v>37</v>
      </c>
      <c r="T26" s="82"/>
      <c r="U26" s="79" t="s">
        <v>37</v>
      </c>
      <c r="V26" s="79" t="s">
        <v>37</v>
      </c>
      <c r="W26" s="79" t="s">
        <v>37</v>
      </c>
      <c r="X26" s="79" t="s">
        <v>37</v>
      </c>
      <c r="Y26" s="82"/>
      <c r="Z26" s="79" t="s">
        <v>37</v>
      </c>
      <c r="AA26" s="82"/>
      <c r="AB26" s="79" t="s">
        <v>37</v>
      </c>
      <c r="AC26" s="79" t="s">
        <v>37</v>
      </c>
      <c r="AD26" s="83" t="s">
        <v>37</v>
      </c>
    </row>
    <row r="28" spans="1:30" s="141" customFormat="1" ht="51.75" customHeight="1" x14ac:dyDescent="0.25">
      <c r="C28" s="161" t="s">
        <v>154</v>
      </c>
      <c r="D28" s="162"/>
      <c r="E28" s="144" t="s">
        <v>4</v>
      </c>
      <c r="F28" s="144" t="s">
        <v>5</v>
      </c>
      <c r="G28" s="145" t="s">
        <v>6</v>
      </c>
      <c r="H28" s="146" t="s">
        <v>7</v>
      </c>
      <c r="I28" s="146" t="s">
        <v>8</v>
      </c>
      <c r="J28" s="146" t="s">
        <v>9</v>
      </c>
    </row>
    <row r="29" spans="1:30" s="138" customFormat="1" ht="38.25" x14ac:dyDescent="0.2">
      <c r="C29" s="161"/>
      <c r="D29" s="162"/>
      <c r="E29" s="147" t="s">
        <v>156</v>
      </c>
      <c r="F29" s="147" t="s">
        <v>159</v>
      </c>
      <c r="G29" s="140"/>
      <c r="H29" s="147" t="s">
        <v>158</v>
      </c>
      <c r="I29" s="140"/>
      <c r="J29" s="147" t="s">
        <v>155</v>
      </c>
    </row>
    <row r="30" spans="1:30" x14ac:dyDescent="0.2">
      <c r="F30" s="137"/>
    </row>
    <row r="31" spans="1:30" x14ac:dyDescent="0.2">
      <c r="C31" s="139" t="s">
        <v>160</v>
      </c>
    </row>
    <row r="32" spans="1:30" x14ac:dyDescent="0.2">
      <c r="F32" s="137"/>
    </row>
  </sheetData>
  <mergeCells count="2">
    <mergeCell ref="C28:C29"/>
    <mergeCell ref="D28:D29"/>
  </mergeCells>
  <pageMargins left="0.75" right="0.75" top="1" bottom="1" header="0.4921259845" footer="0.4921259845"/>
  <pageSetup paperSize="9" orientation="portrait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zoomScale="90" zoomScaleNormal="90" workbookViewId="0">
      <selection activeCell="J20" sqref="J20"/>
    </sheetView>
  </sheetViews>
  <sheetFormatPr defaultRowHeight="12.75" x14ac:dyDescent="0.2"/>
  <cols>
    <col min="1" max="1" width="5.7109375" style="85" customWidth="1"/>
    <col min="2" max="2" width="9.140625" style="85"/>
    <col min="3" max="3" width="26.140625" style="85" customWidth="1"/>
    <col min="4" max="4" width="11.7109375" style="105" customWidth="1"/>
    <col min="5" max="5" width="10.28515625" style="85" customWidth="1"/>
    <col min="6" max="6" width="16" style="85" customWidth="1"/>
    <col min="7" max="9" width="9.140625" style="85" hidden="1" customWidth="1"/>
    <col min="10" max="10" width="23.7109375" style="85" customWidth="1"/>
    <col min="11" max="12" width="9.140625" style="85"/>
    <col min="13" max="13" width="13.85546875" style="85" customWidth="1"/>
    <col min="14" max="14" width="14.42578125" style="85" customWidth="1"/>
    <col min="15" max="16384" width="9.140625" style="85"/>
  </cols>
  <sheetData>
    <row r="1" spans="1:14" ht="105.75" customHeight="1" thickBot="1" x14ac:dyDescent="0.25">
      <c r="A1" s="163" t="s">
        <v>78</v>
      </c>
      <c r="B1" s="164"/>
      <c r="C1" s="164"/>
      <c r="D1" s="164"/>
      <c r="E1" s="164"/>
      <c r="F1" s="164"/>
      <c r="G1" s="164"/>
      <c r="H1" s="164"/>
      <c r="I1" s="164"/>
      <c r="J1" s="165"/>
      <c r="K1" s="84"/>
      <c r="L1" s="166" t="s">
        <v>79</v>
      </c>
      <c r="M1" s="166"/>
      <c r="N1" s="166"/>
    </row>
    <row r="2" spans="1:14" ht="191.25" customHeight="1" thickBot="1" x14ac:dyDescent="0.25">
      <c r="A2" s="86"/>
      <c r="B2" s="87" t="s">
        <v>80</v>
      </c>
      <c r="C2" s="88" t="s">
        <v>81</v>
      </c>
      <c r="D2" s="89" t="s">
        <v>82</v>
      </c>
      <c r="E2" s="88" t="s">
        <v>83</v>
      </c>
      <c r="F2" s="90" t="s">
        <v>84</v>
      </c>
      <c r="G2" s="88" t="s">
        <v>85</v>
      </c>
      <c r="H2" s="88" t="s">
        <v>86</v>
      </c>
      <c r="I2" s="87" t="s">
        <v>87</v>
      </c>
      <c r="J2" s="91" t="s">
        <v>88</v>
      </c>
      <c r="K2" s="92"/>
      <c r="L2" s="93" t="s">
        <v>89</v>
      </c>
      <c r="M2" s="94" t="s">
        <v>90</v>
      </c>
      <c r="N2" s="95" t="s">
        <v>91</v>
      </c>
    </row>
    <row r="3" spans="1:14" x14ac:dyDescent="0.2">
      <c r="A3" s="96">
        <v>1</v>
      </c>
      <c r="B3" s="96">
        <v>650</v>
      </c>
      <c r="C3" s="97" t="s">
        <v>92</v>
      </c>
      <c r="D3" s="98">
        <v>6803.3969999999999</v>
      </c>
      <c r="E3" s="96">
        <v>168</v>
      </c>
      <c r="F3" s="96">
        <v>116698669</v>
      </c>
      <c r="G3" s="96"/>
      <c r="H3" s="96"/>
      <c r="I3" s="96"/>
      <c r="J3" s="96" t="s">
        <v>93</v>
      </c>
      <c r="L3" s="99">
        <v>17153</v>
      </c>
      <c r="M3" s="100">
        <v>6803.3969999999999</v>
      </c>
      <c r="N3" s="99">
        <f t="shared" ref="N3:N11" si="0">ROUND(L3*M3,0)</f>
        <v>116698669</v>
      </c>
    </row>
    <row r="4" spans="1:14" x14ac:dyDescent="0.2">
      <c r="A4" s="96">
        <v>2</v>
      </c>
      <c r="B4" s="96">
        <v>650</v>
      </c>
      <c r="C4" s="101" t="s">
        <v>94</v>
      </c>
      <c r="D4" s="98">
        <v>3384.2379999999998</v>
      </c>
      <c r="E4" s="96">
        <v>168</v>
      </c>
      <c r="F4" s="96">
        <v>58049834</v>
      </c>
      <c r="G4" s="96"/>
      <c r="H4" s="96"/>
      <c r="I4" s="96"/>
      <c r="J4" s="96" t="s">
        <v>93</v>
      </c>
      <c r="L4" s="99">
        <v>17153</v>
      </c>
      <c r="M4" s="100">
        <v>3384.2379999999998</v>
      </c>
      <c r="N4" s="99">
        <f t="shared" si="0"/>
        <v>58049834</v>
      </c>
    </row>
    <row r="5" spans="1:14" x14ac:dyDescent="0.2">
      <c r="A5" s="96">
        <v>3</v>
      </c>
      <c r="B5" s="96">
        <v>650</v>
      </c>
      <c r="C5" s="102" t="s">
        <v>95</v>
      </c>
      <c r="D5" s="100">
        <v>6948.58</v>
      </c>
      <c r="E5" s="99">
        <v>168</v>
      </c>
      <c r="F5" s="99">
        <v>119188993</v>
      </c>
      <c r="G5" s="99"/>
      <c r="H5" s="99"/>
      <c r="I5" s="99"/>
      <c r="J5" s="96" t="s">
        <v>93</v>
      </c>
      <c r="L5" s="99">
        <v>17153</v>
      </c>
      <c r="M5" s="100">
        <v>6948.58</v>
      </c>
      <c r="N5" s="99">
        <f t="shared" si="0"/>
        <v>119188993</v>
      </c>
    </row>
    <row r="6" spans="1:14" x14ac:dyDescent="0.2">
      <c r="A6" s="96">
        <v>4</v>
      </c>
      <c r="B6" s="99">
        <v>630</v>
      </c>
      <c r="C6" s="102" t="s">
        <v>96</v>
      </c>
      <c r="D6" s="100">
        <v>1558.1970000000001</v>
      </c>
      <c r="E6" s="99">
        <v>168</v>
      </c>
      <c r="F6" s="99">
        <v>15485362</v>
      </c>
      <c r="G6" s="99"/>
      <c r="H6" s="99"/>
      <c r="I6" s="99"/>
      <c r="J6" s="96" t="s">
        <v>97</v>
      </c>
      <c r="L6" s="99">
        <v>9938</v>
      </c>
      <c r="M6" s="100">
        <v>1558.1970000000001</v>
      </c>
      <c r="N6" s="99">
        <f t="shared" si="0"/>
        <v>15485362</v>
      </c>
    </row>
    <row r="7" spans="1:14" x14ac:dyDescent="0.2">
      <c r="A7" s="96">
        <v>5</v>
      </c>
      <c r="B7" s="99">
        <v>630</v>
      </c>
      <c r="C7" s="102" t="s">
        <v>98</v>
      </c>
      <c r="D7" s="100">
        <v>19573.838</v>
      </c>
      <c r="E7" s="99">
        <v>168</v>
      </c>
      <c r="F7" s="99">
        <v>194524802</v>
      </c>
      <c r="G7" s="99"/>
      <c r="H7" s="99"/>
      <c r="I7" s="99"/>
      <c r="J7" s="96" t="s">
        <v>97</v>
      </c>
      <c r="L7" s="99">
        <v>9938</v>
      </c>
      <c r="M7" s="100">
        <v>19573.838</v>
      </c>
      <c r="N7" s="99">
        <f t="shared" si="0"/>
        <v>194524802</v>
      </c>
    </row>
    <row r="8" spans="1:14" x14ac:dyDescent="0.2">
      <c r="A8" s="96">
        <v>6</v>
      </c>
      <c r="B8" s="99">
        <v>630</v>
      </c>
      <c r="C8" s="102" t="s">
        <v>99</v>
      </c>
      <c r="D8" s="100">
        <v>10000</v>
      </c>
      <c r="E8" s="99">
        <v>168</v>
      </c>
      <c r="F8" s="99">
        <v>99380000</v>
      </c>
      <c r="G8" s="99"/>
      <c r="H8" s="99"/>
      <c r="I8" s="99"/>
      <c r="J8" s="96" t="s">
        <v>100</v>
      </c>
      <c r="L8" s="99">
        <v>9938</v>
      </c>
      <c r="M8" s="100">
        <v>10000</v>
      </c>
      <c r="N8" s="99">
        <f t="shared" si="0"/>
        <v>99380000</v>
      </c>
    </row>
    <row r="9" spans="1:14" x14ac:dyDescent="0.2">
      <c r="A9" s="96">
        <v>7</v>
      </c>
      <c r="B9" s="99">
        <v>630</v>
      </c>
      <c r="C9" s="102" t="s">
        <v>101</v>
      </c>
      <c r="D9" s="100">
        <v>27000</v>
      </c>
      <c r="E9" s="99">
        <v>168</v>
      </c>
      <c r="F9" s="99">
        <v>268326000</v>
      </c>
      <c r="G9" s="99"/>
      <c r="H9" s="99"/>
      <c r="I9" s="99"/>
      <c r="J9" s="96" t="s">
        <v>100</v>
      </c>
      <c r="L9" s="99">
        <v>9938</v>
      </c>
      <c r="M9" s="100">
        <v>27000</v>
      </c>
      <c r="N9" s="99">
        <f t="shared" si="0"/>
        <v>268326000</v>
      </c>
    </row>
    <row r="10" spans="1:14" x14ac:dyDescent="0.2">
      <c r="A10" s="96">
        <v>8</v>
      </c>
      <c r="B10" s="99">
        <v>630</v>
      </c>
      <c r="C10" s="102" t="s">
        <v>102</v>
      </c>
      <c r="D10" s="100">
        <v>14000</v>
      </c>
      <c r="E10" s="99">
        <v>168</v>
      </c>
      <c r="F10" s="99">
        <v>139132000</v>
      </c>
      <c r="G10" s="99"/>
      <c r="H10" s="99"/>
      <c r="I10" s="99"/>
      <c r="J10" s="96" t="s">
        <v>103</v>
      </c>
      <c r="L10" s="99">
        <v>9938</v>
      </c>
      <c r="M10" s="100">
        <v>14000</v>
      </c>
      <c r="N10" s="99">
        <f t="shared" si="0"/>
        <v>139132000</v>
      </c>
    </row>
    <row r="11" spans="1:14" x14ac:dyDescent="0.2">
      <c r="A11" s="96">
        <v>9</v>
      </c>
      <c r="B11" s="99">
        <v>630</v>
      </c>
      <c r="C11" s="102" t="s">
        <v>104</v>
      </c>
      <c r="D11" s="100">
        <v>592.471</v>
      </c>
      <c r="E11" s="99">
        <v>168</v>
      </c>
      <c r="F11" s="99">
        <v>5887977</v>
      </c>
      <c r="G11" s="99"/>
      <c r="H11" s="99"/>
      <c r="I11" s="99"/>
      <c r="J11" s="96" t="s">
        <v>105</v>
      </c>
      <c r="L11" s="99">
        <v>9938</v>
      </c>
      <c r="M11" s="100">
        <v>592.471</v>
      </c>
      <c r="N11" s="99">
        <f t="shared" si="0"/>
        <v>5887977</v>
      </c>
    </row>
    <row r="12" spans="1:14" s="103" customFormat="1" x14ac:dyDescent="0.2">
      <c r="D12" s="104">
        <f>SUM(D3:D11)</f>
        <v>89860.721000000005</v>
      </c>
      <c r="F12" s="103">
        <f>SUM(F3:F11)</f>
        <v>1016673637</v>
      </c>
      <c r="M12" s="104">
        <f>SUM(M3:M11)</f>
        <v>89860.721000000005</v>
      </c>
      <c r="N12" s="103">
        <f>SUM(N3:N11)</f>
        <v>1016673637</v>
      </c>
    </row>
    <row r="14" spans="1:14" x14ac:dyDescent="0.2">
      <c r="A14" s="142"/>
    </row>
    <row r="15" spans="1:14" ht="12.75" customHeight="1" x14ac:dyDescent="0.2">
      <c r="A15" s="143"/>
    </row>
    <row r="16" spans="1:14" ht="12.75" customHeight="1" thickBot="1" x14ac:dyDescent="0.25">
      <c r="A16" s="143"/>
    </row>
    <row r="17" spans="1:10" ht="96.75" thickBot="1" x14ac:dyDescent="0.25">
      <c r="A17" s="142"/>
      <c r="B17" s="150" t="s">
        <v>80</v>
      </c>
      <c r="C17" s="151" t="s">
        <v>81</v>
      </c>
      <c r="D17" s="152" t="s">
        <v>163</v>
      </c>
      <c r="E17" s="151" t="s">
        <v>83</v>
      </c>
      <c r="F17" s="153" t="s">
        <v>164</v>
      </c>
      <c r="J17" s="167" t="s">
        <v>153</v>
      </c>
    </row>
    <row r="18" spans="1:10" ht="51" customHeight="1" x14ac:dyDescent="0.2">
      <c r="B18" s="148" t="s">
        <v>155</v>
      </c>
      <c r="C18" s="148" t="s">
        <v>156</v>
      </c>
      <c r="D18" s="148" t="s">
        <v>157</v>
      </c>
      <c r="E18" s="148" t="s">
        <v>161</v>
      </c>
      <c r="F18" s="159" t="s">
        <v>166</v>
      </c>
      <c r="G18" s="148"/>
      <c r="H18" s="148"/>
      <c r="I18" s="160"/>
      <c r="J18" s="167"/>
    </row>
  </sheetData>
  <mergeCells count="3">
    <mergeCell ref="A1:J1"/>
    <mergeCell ref="L1:N1"/>
    <mergeCell ref="J17:J18"/>
  </mergeCells>
  <conditionalFormatting sqref="C1:C2">
    <cfRule type="duplicateValues" dxfId="3" priority="2"/>
  </conditionalFormatting>
  <conditionalFormatting sqref="C17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opLeftCell="A7" zoomScaleNormal="100" workbookViewId="0">
      <selection activeCell="F49" sqref="F49"/>
    </sheetView>
  </sheetViews>
  <sheetFormatPr defaultRowHeight="12" x14ac:dyDescent="0.2"/>
  <cols>
    <col min="1" max="1" width="5.7109375" style="107" customWidth="1"/>
    <col min="2" max="2" width="9.140625" style="107"/>
    <col min="3" max="3" width="28" style="107" customWidth="1"/>
    <col min="4" max="4" width="27.42578125" style="107" customWidth="1"/>
    <col min="5" max="5" width="9.85546875" style="107" customWidth="1"/>
    <col min="6" max="6" width="13.140625" style="136" customWidth="1"/>
    <col min="7" max="7" width="22.28515625" style="107" hidden="1" customWidth="1"/>
    <col min="8" max="8" width="19.42578125" style="107" hidden="1" customWidth="1"/>
    <col min="9" max="9" width="16" style="107" hidden="1" customWidth="1"/>
    <col min="10" max="10" width="19.28515625" style="107" customWidth="1"/>
    <col min="11" max="11" width="8.85546875" style="107" customWidth="1"/>
    <col min="12" max="12" width="14" style="107" customWidth="1"/>
    <col min="13" max="13" width="13.7109375" style="134" customWidth="1"/>
    <col min="14" max="14" width="12" style="135" bestFit="1" customWidth="1"/>
    <col min="15" max="15" width="16.28515625" style="136" customWidth="1"/>
    <col min="16" max="16" width="15.140625" style="107" customWidth="1"/>
    <col min="17" max="17" width="9.5703125" style="107" bestFit="1" customWidth="1"/>
    <col min="18" max="16384" width="9.140625" style="107"/>
  </cols>
  <sheetData>
    <row r="1" spans="1:17" ht="51" customHeight="1" x14ac:dyDescent="0.2">
      <c r="A1" s="168" t="s">
        <v>78</v>
      </c>
      <c r="B1" s="169"/>
      <c r="C1" s="169"/>
      <c r="D1" s="169"/>
      <c r="E1" s="169"/>
      <c r="F1" s="169"/>
      <c r="G1" s="169"/>
      <c r="H1" s="169"/>
      <c r="I1" s="169"/>
      <c r="J1" s="170"/>
      <c r="K1" s="106"/>
      <c r="L1" s="171" t="s">
        <v>106</v>
      </c>
      <c r="M1" s="171"/>
      <c r="N1" s="171"/>
      <c r="O1" s="171"/>
    </row>
    <row r="2" spans="1:17" ht="113.25" customHeight="1" x14ac:dyDescent="0.2">
      <c r="A2" s="108"/>
      <c r="B2" s="109" t="s">
        <v>80</v>
      </c>
      <c r="C2" s="108" t="s">
        <v>81</v>
      </c>
      <c r="D2" s="110" t="s">
        <v>107</v>
      </c>
      <c r="E2" s="108" t="s">
        <v>83</v>
      </c>
      <c r="F2" s="111" t="s">
        <v>108</v>
      </c>
      <c r="G2" s="108" t="s">
        <v>85</v>
      </c>
      <c r="H2" s="108" t="s">
        <v>86</v>
      </c>
      <c r="I2" s="109" t="s">
        <v>87</v>
      </c>
      <c r="J2" s="108" t="s">
        <v>88</v>
      </c>
      <c r="L2" s="108" t="s">
        <v>89</v>
      </c>
      <c r="M2" s="112" t="s">
        <v>109</v>
      </c>
      <c r="N2" s="113" t="s">
        <v>90</v>
      </c>
      <c r="O2" s="111" t="s">
        <v>91</v>
      </c>
    </row>
    <row r="3" spans="1:17" x14ac:dyDescent="0.2">
      <c r="A3" s="114">
        <v>1</v>
      </c>
      <c r="B3" s="114" t="s">
        <v>110</v>
      </c>
      <c r="C3" s="115" t="s">
        <v>111</v>
      </c>
      <c r="D3" s="116">
        <v>15.03</v>
      </c>
      <c r="E3" s="114" t="s">
        <v>112</v>
      </c>
      <c r="F3" s="117">
        <v>94959.54</v>
      </c>
      <c r="G3" s="118"/>
      <c r="H3" s="119"/>
      <c r="I3" s="118"/>
      <c r="J3" s="120" t="s">
        <v>113</v>
      </c>
      <c r="K3" s="121"/>
      <c r="L3" s="122">
        <v>6318</v>
      </c>
      <c r="M3" s="123">
        <v>15.03</v>
      </c>
      <c r="N3" s="124">
        <v>15.03</v>
      </c>
      <c r="O3" s="125">
        <v>94959.54</v>
      </c>
      <c r="P3" s="126"/>
      <c r="Q3" s="127"/>
    </row>
    <row r="4" spans="1:17" x14ac:dyDescent="0.2">
      <c r="A4" s="114">
        <v>2</v>
      </c>
      <c r="B4" s="114" t="s">
        <v>110</v>
      </c>
      <c r="C4" s="115" t="s">
        <v>114</v>
      </c>
      <c r="D4" s="116">
        <v>177.66499999999999</v>
      </c>
      <c r="E4" s="114" t="s">
        <v>112</v>
      </c>
      <c r="F4" s="117">
        <v>1122493.79</v>
      </c>
      <c r="G4" s="118"/>
      <c r="H4" s="119"/>
      <c r="I4" s="118"/>
      <c r="J4" s="120" t="s">
        <v>113</v>
      </c>
      <c r="K4" s="121"/>
      <c r="L4" s="122">
        <v>6318</v>
      </c>
      <c r="M4" s="123">
        <v>177.66499999999999</v>
      </c>
      <c r="N4" s="124">
        <v>177.66499999999999</v>
      </c>
      <c r="O4" s="125">
        <v>1122493.79</v>
      </c>
      <c r="P4" s="126"/>
      <c r="Q4" s="127"/>
    </row>
    <row r="5" spans="1:17" x14ac:dyDescent="0.2">
      <c r="A5" s="114">
        <v>3</v>
      </c>
      <c r="B5" s="114" t="s">
        <v>110</v>
      </c>
      <c r="C5" s="115" t="s">
        <v>115</v>
      </c>
      <c r="D5" s="116">
        <v>2.4660000000000002</v>
      </c>
      <c r="E5" s="114" t="s">
        <v>112</v>
      </c>
      <c r="F5" s="117">
        <v>15580.19</v>
      </c>
      <c r="G5" s="118"/>
      <c r="H5" s="119"/>
      <c r="I5" s="118"/>
      <c r="J5" s="120" t="s">
        <v>116</v>
      </c>
      <c r="K5" s="121"/>
      <c r="L5" s="122">
        <v>6318</v>
      </c>
      <c r="M5" s="123">
        <v>2.4660000000000002</v>
      </c>
      <c r="N5" s="124">
        <v>2.4660000000000002</v>
      </c>
      <c r="O5" s="125">
        <v>15580.19</v>
      </c>
      <c r="P5" s="126"/>
      <c r="Q5" s="127"/>
    </row>
    <row r="6" spans="1:17" x14ac:dyDescent="0.2">
      <c r="A6" s="114">
        <v>4</v>
      </c>
      <c r="B6" s="114" t="s">
        <v>110</v>
      </c>
      <c r="C6" s="115" t="s">
        <v>117</v>
      </c>
      <c r="D6" s="116">
        <v>5.1719999999999997</v>
      </c>
      <c r="E6" s="114" t="s">
        <v>112</v>
      </c>
      <c r="F6" s="117">
        <v>32676.7</v>
      </c>
      <c r="G6" s="118"/>
      <c r="H6" s="119"/>
      <c r="I6" s="118"/>
      <c r="J6" s="120" t="s">
        <v>116</v>
      </c>
      <c r="K6" s="121"/>
      <c r="L6" s="122">
        <v>6318</v>
      </c>
      <c r="M6" s="123">
        <v>5.1719999999999997</v>
      </c>
      <c r="N6" s="124">
        <v>5.1719999999999997</v>
      </c>
      <c r="O6" s="125">
        <v>32676.7</v>
      </c>
      <c r="P6" s="126"/>
      <c r="Q6" s="127"/>
    </row>
    <row r="7" spans="1:17" x14ac:dyDescent="0.2">
      <c r="A7" s="114">
        <v>5</v>
      </c>
      <c r="B7" s="114" t="s">
        <v>110</v>
      </c>
      <c r="C7" s="115" t="s">
        <v>118</v>
      </c>
      <c r="D7" s="116">
        <v>7.6459999999999999</v>
      </c>
      <c r="E7" s="114" t="s">
        <v>112</v>
      </c>
      <c r="F7" s="117">
        <v>48307.43</v>
      </c>
      <c r="G7" s="118"/>
      <c r="H7" s="119"/>
      <c r="I7" s="118"/>
      <c r="J7" s="120" t="s">
        <v>113</v>
      </c>
      <c r="K7" s="121"/>
      <c r="L7" s="122">
        <v>6318</v>
      </c>
      <c r="M7" s="123">
        <v>7.6459999999999999</v>
      </c>
      <c r="N7" s="124">
        <v>7.6459999999999999</v>
      </c>
      <c r="O7" s="125">
        <v>48307.43</v>
      </c>
      <c r="P7" s="126"/>
      <c r="Q7" s="127"/>
    </row>
    <row r="8" spans="1:17" x14ac:dyDescent="0.2">
      <c r="A8" s="114">
        <v>6</v>
      </c>
      <c r="B8" s="114" t="s">
        <v>110</v>
      </c>
      <c r="C8" s="115" t="s">
        <v>119</v>
      </c>
      <c r="D8" s="116">
        <v>8.1020000000000003</v>
      </c>
      <c r="E8" s="114" t="s">
        <v>112</v>
      </c>
      <c r="F8" s="117">
        <v>51188.44</v>
      </c>
      <c r="G8" s="118"/>
      <c r="H8" s="119"/>
      <c r="I8" s="118"/>
      <c r="J8" s="120" t="s">
        <v>116</v>
      </c>
      <c r="K8" s="121"/>
      <c r="L8" s="122">
        <v>6318</v>
      </c>
      <c r="M8" s="123">
        <v>8.1020000000000003</v>
      </c>
      <c r="N8" s="124">
        <v>8.1020000000000003</v>
      </c>
      <c r="O8" s="125">
        <v>51188.44</v>
      </c>
      <c r="P8" s="126"/>
      <c r="Q8" s="127"/>
    </row>
    <row r="9" spans="1:17" x14ac:dyDescent="0.2">
      <c r="A9" s="114">
        <v>7</v>
      </c>
      <c r="B9" s="114" t="s">
        <v>110</v>
      </c>
      <c r="C9" s="115" t="s">
        <v>120</v>
      </c>
      <c r="D9" s="116">
        <v>6.1660000000000004</v>
      </c>
      <c r="E9" s="114" t="s">
        <v>112</v>
      </c>
      <c r="F9" s="117">
        <v>38956.79</v>
      </c>
      <c r="G9" s="118"/>
      <c r="H9" s="119"/>
      <c r="I9" s="118"/>
      <c r="J9" s="120" t="s">
        <v>116</v>
      </c>
      <c r="K9" s="121"/>
      <c r="L9" s="122">
        <v>6318</v>
      </c>
      <c r="M9" s="123">
        <v>6.1660000000000004</v>
      </c>
      <c r="N9" s="124">
        <v>6.1660000000000004</v>
      </c>
      <c r="O9" s="125">
        <v>38956.79</v>
      </c>
      <c r="P9" s="126"/>
      <c r="Q9" s="127"/>
    </row>
    <row r="10" spans="1:17" x14ac:dyDescent="0.2">
      <c r="A10" s="114">
        <v>8</v>
      </c>
      <c r="B10" s="114" t="s">
        <v>110</v>
      </c>
      <c r="C10" s="115" t="s">
        <v>121</v>
      </c>
      <c r="D10" s="116">
        <v>24.675999999999998</v>
      </c>
      <c r="E10" s="114" t="s">
        <v>112</v>
      </c>
      <c r="F10" s="117">
        <v>155902.97</v>
      </c>
      <c r="G10" s="118"/>
      <c r="H10" s="119"/>
      <c r="I10" s="118"/>
      <c r="J10" s="120" t="s">
        <v>113</v>
      </c>
      <c r="K10" s="121"/>
      <c r="L10" s="122">
        <v>6318</v>
      </c>
      <c r="M10" s="123">
        <v>24.675999999999998</v>
      </c>
      <c r="N10" s="124">
        <v>24.675999999999998</v>
      </c>
      <c r="O10" s="125">
        <v>155902.97</v>
      </c>
      <c r="P10" s="126"/>
      <c r="Q10" s="127"/>
    </row>
    <row r="11" spans="1:17" x14ac:dyDescent="0.2">
      <c r="A11" s="114">
        <v>9</v>
      </c>
      <c r="B11" s="114" t="s">
        <v>110</v>
      </c>
      <c r="C11" s="115" t="s">
        <v>122</v>
      </c>
      <c r="D11" s="116">
        <v>0.64900000000000002</v>
      </c>
      <c r="E11" s="114" t="s">
        <v>112</v>
      </c>
      <c r="F11" s="117">
        <v>4100.38</v>
      </c>
      <c r="G11" s="118"/>
      <c r="H11" s="119"/>
      <c r="I11" s="118"/>
      <c r="J11" s="120" t="s">
        <v>113</v>
      </c>
      <c r="K11" s="121"/>
      <c r="L11" s="122">
        <v>6318</v>
      </c>
      <c r="M11" s="123">
        <v>0.64900000000000002</v>
      </c>
      <c r="N11" s="124">
        <v>0.64900000000000002</v>
      </c>
      <c r="O11" s="125">
        <v>4100.38</v>
      </c>
      <c r="P11" s="126"/>
      <c r="Q11" s="127"/>
    </row>
    <row r="12" spans="1:17" x14ac:dyDescent="0.2">
      <c r="A12" s="114">
        <v>10</v>
      </c>
      <c r="B12" s="114" t="s">
        <v>110</v>
      </c>
      <c r="C12" s="115" t="s">
        <v>123</v>
      </c>
      <c r="D12" s="116">
        <v>1.2909999999999999</v>
      </c>
      <c r="E12" s="114" t="s">
        <v>112</v>
      </c>
      <c r="F12" s="117">
        <v>8156.54</v>
      </c>
      <c r="G12" s="118"/>
      <c r="H12" s="119"/>
      <c r="I12" s="118"/>
      <c r="J12" s="120" t="s">
        <v>113</v>
      </c>
      <c r="K12" s="121"/>
      <c r="L12" s="122">
        <v>6318</v>
      </c>
      <c r="M12" s="123">
        <v>1.2909999999999999</v>
      </c>
      <c r="N12" s="124">
        <v>1.2909999999999999</v>
      </c>
      <c r="O12" s="125">
        <v>8156.54</v>
      </c>
      <c r="P12" s="126"/>
      <c r="Q12" s="127"/>
    </row>
    <row r="13" spans="1:17" x14ac:dyDescent="0.2">
      <c r="A13" s="114">
        <v>11</v>
      </c>
      <c r="B13" s="114" t="s">
        <v>110</v>
      </c>
      <c r="C13" s="115" t="s">
        <v>124</v>
      </c>
      <c r="D13" s="116">
        <v>5.165</v>
      </c>
      <c r="E13" s="114" t="s">
        <v>112</v>
      </c>
      <c r="F13" s="117">
        <v>32632.47</v>
      </c>
      <c r="G13" s="118"/>
      <c r="H13" s="119"/>
      <c r="I13" s="118"/>
      <c r="J13" s="120" t="s">
        <v>113</v>
      </c>
      <c r="K13" s="121"/>
      <c r="L13" s="122">
        <v>6318</v>
      </c>
      <c r="M13" s="123">
        <v>5.165</v>
      </c>
      <c r="N13" s="124">
        <v>5.165</v>
      </c>
      <c r="O13" s="125">
        <v>32632.47</v>
      </c>
      <c r="P13" s="126"/>
      <c r="Q13" s="127"/>
    </row>
    <row r="14" spans="1:17" x14ac:dyDescent="0.2">
      <c r="A14" s="114">
        <v>12</v>
      </c>
      <c r="B14" s="114" t="s">
        <v>110</v>
      </c>
      <c r="C14" s="115" t="s">
        <v>125</v>
      </c>
      <c r="D14" s="116">
        <v>18.725999999999999</v>
      </c>
      <c r="E14" s="114" t="s">
        <v>112</v>
      </c>
      <c r="F14" s="117">
        <v>118310.87</v>
      </c>
      <c r="G14" s="118"/>
      <c r="H14" s="119"/>
      <c r="I14" s="118"/>
      <c r="J14" s="120" t="s">
        <v>113</v>
      </c>
      <c r="K14" s="121"/>
      <c r="L14" s="122">
        <v>6318</v>
      </c>
      <c r="M14" s="123">
        <v>18.725999999999999</v>
      </c>
      <c r="N14" s="124">
        <v>18.725999999999999</v>
      </c>
      <c r="O14" s="125">
        <v>118310.87</v>
      </c>
      <c r="P14" s="126"/>
      <c r="Q14" s="127"/>
    </row>
    <row r="15" spans="1:17" x14ac:dyDescent="0.2">
      <c r="A15" s="114">
        <v>13</v>
      </c>
      <c r="B15" s="114" t="s">
        <v>110</v>
      </c>
      <c r="C15" s="115" t="s">
        <v>126</v>
      </c>
      <c r="D15" s="116">
        <v>6.4560000000000004</v>
      </c>
      <c r="E15" s="114" t="s">
        <v>112</v>
      </c>
      <c r="F15" s="117">
        <v>40789.01</v>
      </c>
      <c r="G15" s="118"/>
      <c r="H15" s="119"/>
      <c r="I15" s="118"/>
      <c r="J15" s="120" t="s">
        <v>113</v>
      </c>
      <c r="K15" s="121"/>
      <c r="L15" s="122">
        <v>6318</v>
      </c>
      <c r="M15" s="123">
        <v>6.4560000000000004</v>
      </c>
      <c r="N15" s="124">
        <v>6.4560000000000004</v>
      </c>
      <c r="O15" s="125">
        <v>40789.01</v>
      </c>
      <c r="P15" s="126"/>
      <c r="Q15" s="127"/>
    </row>
    <row r="16" spans="1:17" x14ac:dyDescent="0.2">
      <c r="A16" s="114">
        <v>14</v>
      </c>
      <c r="B16" s="114" t="s">
        <v>110</v>
      </c>
      <c r="C16" s="115" t="s">
        <v>127</v>
      </c>
      <c r="D16" s="116">
        <v>15.292</v>
      </c>
      <c r="E16" s="114" t="s">
        <v>112</v>
      </c>
      <c r="F16" s="117">
        <v>96614.86</v>
      </c>
      <c r="G16" s="118"/>
      <c r="H16" s="119"/>
      <c r="I16" s="118"/>
      <c r="J16" s="120" t="s">
        <v>113</v>
      </c>
      <c r="K16" s="121"/>
      <c r="L16" s="122">
        <v>6318</v>
      </c>
      <c r="M16" s="123">
        <v>15.292</v>
      </c>
      <c r="N16" s="124">
        <v>15.292</v>
      </c>
      <c r="O16" s="125">
        <v>96614.86</v>
      </c>
      <c r="P16" s="126"/>
      <c r="Q16" s="127"/>
    </row>
    <row r="17" spans="1:17" x14ac:dyDescent="0.2">
      <c r="A17" s="114">
        <v>15</v>
      </c>
      <c r="B17" s="114" t="s">
        <v>110</v>
      </c>
      <c r="C17" s="115" t="s">
        <v>128</v>
      </c>
      <c r="D17" s="116">
        <v>14.932</v>
      </c>
      <c r="E17" s="114" t="s">
        <v>112</v>
      </c>
      <c r="F17" s="117">
        <v>94340.38</v>
      </c>
      <c r="G17" s="118"/>
      <c r="H17" s="119"/>
      <c r="I17" s="118"/>
      <c r="J17" s="120" t="s">
        <v>113</v>
      </c>
      <c r="K17" s="121"/>
      <c r="L17" s="122">
        <v>6318</v>
      </c>
      <c r="M17" s="123">
        <v>14.932</v>
      </c>
      <c r="N17" s="124">
        <v>14.932</v>
      </c>
      <c r="O17" s="125">
        <v>94340.38</v>
      </c>
      <c r="P17" s="126"/>
      <c r="Q17" s="127"/>
    </row>
    <row r="18" spans="1:17" x14ac:dyDescent="0.2">
      <c r="A18" s="114">
        <v>16</v>
      </c>
      <c r="B18" s="114" t="s">
        <v>110</v>
      </c>
      <c r="C18" s="115" t="s">
        <v>129</v>
      </c>
      <c r="D18" s="116">
        <v>100.39</v>
      </c>
      <c r="E18" s="114" t="s">
        <v>112</v>
      </c>
      <c r="F18" s="117">
        <v>634270.34</v>
      </c>
      <c r="G18" s="118"/>
      <c r="H18" s="119"/>
      <c r="I18" s="118"/>
      <c r="J18" s="120" t="s">
        <v>113</v>
      </c>
      <c r="K18" s="121"/>
      <c r="L18" s="122">
        <v>6318</v>
      </c>
      <c r="M18" s="123">
        <v>100.39</v>
      </c>
      <c r="N18" s="124">
        <v>100.39</v>
      </c>
      <c r="O18" s="125">
        <v>634270.34</v>
      </c>
      <c r="P18" s="126"/>
      <c r="Q18" s="127"/>
    </row>
    <row r="19" spans="1:17" x14ac:dyDescent="0.2">
      <c r="A19" s="114">
        <v>17</v>
      </c>
      <c r="B19" s="114" t="s">
        <v>110</v>
      </c>
      <c r="C19" s="115" t="s">
        <v>130</v>
      </c>
      <c r="D19" s="116">
        <v>16.109000000000002</v>
      </c>
      <c r="E19" s="114" t="s">
        <v>112</v>
      </c>
      <c r="F19" s="117">
        <v>101776.66</v>
      </c>
      <c r="G19" s="118"/>
      <c r="H19" s="119"/>
      <c r="I19" s="118"/>
      <c r="J19" s="120" t="s">
        <v>113</v>
      </c>
      <c r="K19" s="121"/>
      <c r="L19" s="122">
        <v>6318</v>
      </c>
      <c r="M19" s="123">
        <v>16.109000000000002</v>
      </c>
      <c r="N19" s="124">
        <v>16.109000000000002</v>
      </c>
      <c r="O19" s="125">
        <v>101776.66</v>
      </c>
      <c r="P19" s="126"/>
      <c r="Q19" s="127"/>
    </row>
    <row r="20" spans="1:17" x14ac:dyDescent="0.2">
      <c r="A20" s="114">
        <v>18</v>
      </c>
      <c r="B20" s="114" t="s">
        <v>110</v>
      </c>
      <c r="C20" s="115" t="s">
        <v>131</v>
      </c>
      <c r="D20" s="116">
        <v>2.9129999999999998</v>
      </c>
      <c r="E20" s="114" t="s">
        <v>112</v>
      </c>
      <c r="F20" s="117">
        <v>18404.330000000002</v>
      </c>
      <c r="G20" s="118"/>
      <c r="H20" s="119"/>
      <c r="I20" s="118"/>
      <c r="J20" s="120" t="s">
        <v>113</v>
      </c>
      <c r="K20" s="121"/>
      <c r="L20" s="122">
        <v>6318</v>
      </c>
      <c r="M20" s="123">
        <v>2.9129999999999998</v>
      </c>
      <c r="N20" s="124">
        <v>2.9129999999999998</v>
      </c>
      <c r="O20" s="125">
        <v>18404.330000000002</v>
      </c>
      <c r="P20" s="126"/>
      <c r="Q20" s="127"/>
    </row>
    <row r="21" spans="1:17" x14ac:dyDescent="0.2">
      <c r="A21" s="114">
        <v>19</v>
      </c>
      <c r="B21" s="114" t="s">
        <v>110</v>
      </c>
      <c r="C21" s="115" t="s">
        <v>132</v>
      </c>
      <c r="D21" s="116">
        <v>8.01</v>
      </c>
      <c r="E21" s="114" t="s">
        <v>112</v>
      </c>
      <c r="F21" s="117">
        <v>50607.18</v>
      </c>
      <c r="G21" s="118"/>
      <c r="H21" s="119"/>
      <c r="I21" s="118"/>
      <c r="J21" s="120" t="s">
        <v>113</v>
      </c>
      <c r="K21" s="121"/>
      <c r="L21" s="122">
        <v>6318</v>
      </c>
      <c r="M21" s="123">
        <v>8.01</v>
      </c>
      <c r="N21" s="124">
        <v>8.01</v>
      </c>
      <c r="O21" s="125">
        <v>50607.18</v>
      </c>
      <c r="P21" s="126"/>
      <c r="Q21" s="127"/>
    </row>
    <row r="22" spans="1:17" x14ac:dyDescent="0.2">
      <c r="A22" s="114">
        <v>20</v>
      </c>
      <c r="B22" s="114" t="s">
        <v>110</v>
      </c>
      <c r="C22" s="115" t="s">
        <v>133</v>
      </c>
      <c r="D22" s="116">
        <v>3.2280000000000002</v>
      </c>
      <c r="E22" s="114" t="s">
        <v>112</v>
      </c>
      <c r="F22" s="117">
        <v>20394.5</v>
      </c>
      <c r="G22" s="118"/>
      <c r="H22" s="119"/>
      <c r="I22" s="118"/>
      <c r="J22" s="120" t="s">
        <v>116</v>
      </c>
      <c r="K22" s="121"/>
      <c r="L22" s="122">
        <v>6318</v>
      </c>
      <c r="M22" s="123">
        <v>3.2280000000000002</v>
      </c>
      <c r="N22" s="124">
        <v>3.2280000000000002</v>
      </c>
      <c r="O22" s="125">
        <v>20394.5</v>
      </c>
      <c r="P22" s="126"/>
      <c r="Q22" s="127"/>
    </row>
    <row r="23" spans="1:17" x14ac:dyDescent="0.2">
      <c r="A23" s="114">
        <v>21</v>
      </c>
      <c r="B23" s="114" t="s">
        <v>110</v>
      </c>
      <c r="C23" s="115" t="s">
        <v>134</v>
      </c>
      <c r="D23" s="116">
        <v>3.8839999999999999</v>
      </c>
      <c r="E23" s="114" t="s">
        <v>112</v>
      </c>
      <c r="F23" s="117">
        <v>24539.11</v>
      </c>
      <c r="G23" s="118"/>
      <c r="H23" s="119"/>
      <c r="I23" s="118"/>
      <c r="J23" s="120" t="s">
        <v>113</v>
      </c>
      <c r="K23" s="121"/>
      <c r="L23" s="122">
        <v>6318</v>
      </c>
      <c r="M23" s="123">
        <v>3.8839999999999999</v>
      </c>
      <c r="N23" s="124">
        <v>3.8839999999999999</v>
      </c>
      <c r="O23" s="125">
        <v>24539.11</v>
      </c>
      <c r="P23" s="126"/>
      <c r="Q23" s="127"/>
    </row>
    <row r="24" spans="1:17" x14ac:dyDescent="0.2">
      <c r="A24" s="114">
        <v>22</v>
      </c>
      <c r="B24" s="114" t="s">
        <v>110</v>
      </c>
      <c r="C24" s="115" t="s">
        <v>135</v>
      </c>
      <c r="D24" s="116">
        <v>4.3929999999999998</v>
      </c>
      <c r="E24" s="114" t="s">
        <v>112</v>
      </c>
      <c r="F24" s="117">
        <v>27754.97</v>
      </c>
      <c r="G24" s="118"/>
      <c r="H24" s="119"/>
      <c r="I24" s="118"/>
      <c r="J24" s="120" t="s">
        <v>113</v>
      </c>
      <c r="K24" s="121"/>
      <c r="L24" s="122">
        <v>6318</v>
      </c>
      <c r="M24" s="123">
        <v>4.3929999999999998</v>
      </c>
      <c r="N24" s="124">
        <v>4.3929999999999998</v>
      </c>
      <c r="O24" s="125">
        <v>27754.97</v>
      </c>
      <c r="P24" s="126"/>
      <c r="Q24" s="127"/>
    </row>
    <row r="25" spans="1:17" x14ac:dyDescent="0.2">
      <c r="A25" s="114">
        <v>23</v>
      </c>
      <c r="B25" s="114" t="s">
        <v>110</v>
      </c>
      <c r="C25" s="115" t="s">
        <v>136</v>
      </c>
      <c r="D25" s="116">
        <v>25.824000000000002</v>
      </c>
      <c r="E25" s="114" t="s">
        <v>112</v>
      </c>
      <c r="F25" s="117">
        <v>163156.03</v>
      </c>
      <c r="G25" s="118"/>
      <c r="H25" s="119"/>
      <c r="I25" s="118"/>
      <c r="J25" s="120" t="s">
        <v>113</v>
      </c>
      <c r="K25" s="121"/>
      <c r="L25" s="122">
        <v>6318</v>
      </c>
      <c r="M25" s="123">
        <v>25.824000000000002</v>
      </c>
      <c r="N25" s="124">
        <v>25.824000000000002</v>
      </c>
      <c r="O25" s="125">
        <v>163156.03</v>
      </c>
      <c r="P25" s="126"/>
      <c r="Q25" s="127"/>
    </row>
    <row r="26" spans="1:17" x14ac:dyDescent="0.2">
      <c r="A26" s="114">
        <v>24</v>
      </c>
      <c r="B26" s="114" t="s">
        <v>110</v>
      </c>
      <c r="C26" s="115" t="s">
        <v>137</v>
      </c>
      <c r="D26" s="116">
        <v>0.63800000000000001</v>
      </c>
      <c r="E26" s="114" t="s">
        <v>112</v>
      </c>
      <c r="F26" s="117">
        <v>4030.88</v>
      </c>
      <c r="G26" s="118"/>
      <c r="H26" s="119"/>
      <c r="I26" s="118"/>
      <c r="J26" s="120" t="s">
        <v>116</v>
      </c>
      <c r="K26" s="121"/>
      <c r="L26" s="122">
        <v>6318</v>
      </c>
      <c r="M26" s="123">
        <v>0.63800000000000001</v>
      </c>
      <c r="N26" s="124">
        <v>0.63800000000000001</v>
      </c>
      <c r="O26" s="125">
        <v>4030.88</v>
      </c>
      <c r="P26" s="126"/>
      <c r="Q26" s="127"/>
    </row>
    <row r="27" spans="1:17" x14ac:dyDescent="0.2">
      <c r="A27" s="114">
        <v>25</v>
      </c>
      <c r="B27" s="114" t="s">
        <v>110</v>
      </c>
      <c r="C27" s="115" t="s">
        <v>138</v>
      </c>
      <c r="D27" s="116">
        <v>5.1360000000000001</v>
      </c>
      <c r="E27" s="114" t="s">
        <v>112</v>
      </c>
      <c r="F27" s="117">
        <v>32449.25</v>
      </c>
      <c r="G27" s="118"/>
      <c r="H27" s="119"/>
      <c r="I27" s="118"/>
      <c r="J27" s="120" t="s">
        <v>116</v>
      </c>
      <c r="K27" s="121"/>
      <c r="L27" s="122">
        <v>6318</v>
      </c>
      <c r="M27" s="123">
        <v>5.1360000000000001</v>
      </c>
      <c r="N27" s="124">
        <v>5.1360000000000001</v>
      </c>
      <c r="O27" s="125">
        <v>32449.25</v>
      </c>
      <c r="P27" s="126"/>
      <c r="Q27" s="127"/>
    </row>
    <row r="28" spans="1:17" x14ac:dyDescent="0.2">
      <c r="A28" s="114">
        <v>26</v>
      </c>
      <c r="B28" s="114" t="s">
        <v>110</v>
      </c>
      <c r="C28" s="115" t="s">
        <v>139</v>
      </c>
      <c r="D28" s="116">
        <v>20.434000000000001</v>
      </c>
      <c r="E28" s="114" t="s">
        <v>112</v>
      </c>
      <c r="F28" s="117">
        <v>129102.01</v>
      </c>
      <c r="G28" s="118"/>
      <c r="H28" s="119"/>
      <c r="I28" s="118"/>
      <c r="J28" s="120" t="s">
        <v>113</v>
      </c>
      <c r="K28" s="121"/>
      <c r="L28" s="122">
        <v>6318</v>
      </c>
      <c r="M28" s="123">
        <v>20.434000000000001</v>
      </c>
      <c r="N28" s="124">
        <v>20.434000000000001</v>
      </c>
      <c r="O28" s="125">
        <v>129102.01</v>
      </c>
      <c r="P28" s="126"/>
      <c r="Q28" s="127"/>
    </row>
    <row r="29" spans="1:17" x14ac:dyDescent="0.2">
      <c r="A29" s="114">
        <v>27</v>
      </c>
      <c r="B29" s="114" t="s">
        <v>110</v>
      </c>
      <c r="C29" s="115" t="s">
        <v>140</v>
      </c>
      <c r="D29" s="116">
        <v>31.777000000000001</v>
      </c>
      <c r="E29" s="114" t="s">
        <v>112</v>
      </c>
      <c r="F29" s="117">
        <v>200767.09</v>
      </c>
      <c r="G29" s="118"/>
      <c r="H29" s="119"/>
      <c r="I29" s="118"/>
      <c r="J29" s="120" t="s">
        <v>113</v>
      </c>
      <c r="K29" s="121"/>
      <c r="L29" s="122">
        <v>6318</v>
      </c>
      <c r="M29" s="123">
        <v>31.777000000000001</v>
      </c>
      <c r="N29" s="124">
        <v>31.777000000000001</v>
      </c>
      <c r="O29" s="125">
        <v>200767.09</v>
      </c>
      <c r="P29" s="126"/>
      <c r="Q29" s="127"/>
    </row>
    <row r="30" spans="1:17" x14ac:dyDescent="0.2">
      <c r="A30" s="114">
        <v>28</v>
      </c>
      <c r="B30" s="114" t="s">
        <v>110</v>
      </c>
      <c r="C30" s="115" t="s">
        <v>141</v>
      </c>
      <c r="D30" s="116">
        <v>25.413</v>
      </c>
      <c r="E30" s="114" t="s">
        <v>112</v>
      </c>
      <c r="F30" s="117">
        <v>160559.32999999999</v>
      </c>
      <c r="G30" s="118"/>
      <c r="H30" s="119"/>
      <c r="I30" s="118"/>
      <c r="J30" s="120" t="s">
        <v>113</v>
      </c>
      <c r="K30" s="121"/>
      <c r="L30" s="122">
        <v>6318</v>
      </c>
      <c r="M30" s="123">
        <v>25.413</v>
      </c>
      <c r="N30" s="124">
        <v>25.413</v>
      </c>
      <c r="O30" s="125">
        <v>160559.32999999999</v>
      </c>
      <c r="P30" s="126"/>
      <c r="Q30" s="127"/>
    </row>
    <row r="31" spans="1:17" x14ac:dyDescent="0.2">
      <c r="A31" s="114">
        <v>29</v>
      </c>
      <c r="B31" s="114" t="s">
        <v>110</v>
      </c>
      <c r="C31" s="115" t="s">
        <v>142</v>
      </c>
      <c r="D31" s="116">
        <v>21.113</v>
      </c>
      <c r="E31" s="114" t="s">
        <v>112</v>
      </c>
      <c r="F31" s="117">
        <v>133391.93</v>
      </c>
      <c r="G31" s="118"/>
      <c r="H31" s="119"/>
      <c r="I31" s="118"/>
      <c r="J31" s="120" t="s">
        <v>113</v>
      </c>
      <c r="K31" s="121"/>
      <c r="L31" s="122">
        <v>6318</v>
      </c>
      <c r="M31" s="123">
        <v>21.113</v>
      </c>
      <c r="N31" s="124">
        <v>21.113</v>
      </c>
      <c r="O31" s="125">
        <v>133391.93</v>
      </c>
      <c r="P31" s="126"/>
      <c r="Q31" s="127"/>
    </row>
    <row r="32" spans="1:17" x14ac:dyDescent="0.2">
      <c r="A32" s="114">
        <v>30</v>
      </c>
      <c r="B32" s="114" t="s">
        <v>110</v>
      </c>
      <c r="C32" s="115" t="s">
        <v>143</v>
      </c>
      <c r="D32" s="116">
        <v>16.786000000000001</v>
      </c>
      <c r="E32" s="114" t="s">
        <v>112</v>
      </c>
      <c r="F32" s="117">
        <v>106053.95</v>
      </c>
      <c r="G32" s="118"/>
      <c r="H32" s="119"/>
      <c r="I32" s="118"/>
      <c r="J32" s="120" t="s">
        <v>113</v>
      </c>
      <c r="K32" s="121"/>
      <c r="L32" s="122">
        <v>6318</v>
      </c>
      <c r="M32" s="123">
        <v>16.786000000000001</v>
      </c>
      <c r="N32" s="124">
        <v>16.786000000000001</v>
      </c>
      <c r="O32" s="125">
        <v>106053.95</v>
      </c>
      <c r="P32" s="126"/>
      <c r="Q32" s="127"/>
    </row>
    <row r="33" spans="1:17" x14ac:dyDescent="0.2">
      <c r="A33" s="114">
        <v>31</v>
      </c>
      <c r="B33" s="114" t="s">
        <v>110</v>
      </c>
      <c r="C33" s="115" t="s">
        <v>144</v>
      </c>
      <c r="D33" s="116">
        <v>10.195</v>
      </c>
      <c r="E33" s="114" t="s">
        <v>112</v>
      </c>
      <c r="F33" s="117">
        <v>64412.01</v>
      </c>
      <c r="G33" s="118"/>
      <c r="H33" s="119"/>
      <c r="I33" s="118"/>
      <c r="J33" s="120" t="s">
        <v>113</v>
      </c>
      <c r="K33" s="121"/>
      <c r="L33" s="122">
        <v>6318</v>
      </c>
      <c r="M33" s="123">
        <v>10.195</v>
      </c>
      <c r="N33" s="124">
        <v>10.195</v>
      </c>
      <c r="O33" s="125">
        <v>64412.01</v>
      </c>
      <c r="P33" s="126"/>
      <c r="Q33" s="127"/>
    </row>
    <row r="34" spans="1:17" x14ac:dyDescent="0.2">
      <c r="A34" s="114">
        <v>32</v>
      </c>
      <c r="B34" s="114" t="s">
        <v>110</v>
      </c>
      <c r="C34" s="115" t="s">
        <v>145</v>
      </c>
      <c r="D34" s="116">
        <v>18.626999999999999</v>
      </c>
      <c r="E34" s="114" t="s">
        <v>112</v>
      </c>
      <c r="F34" s="117">
        <v>117685.39</v>
      </c>
      <c r="G34" s="118"/>
      <c r="H34" s="119"/>
      <c r="I34" s="118"/>
      <c r="J34" s="120" t="s">
        <v>113</v>
      </c>
      <c r="K34" s="121"/>
      <c r="L34" s="122">
        <v>6318</v>
      </c>
      <c r="M34" s="123">
        <v>18.626999999999999</v>
      </c>
      <c r="N34" s="124">
        <v>18.626999999999999</v>
      </c>
      <c r="O34" s="125">
        <v>117685.39</v>
      </c>
      <c r="P34" s="126"/>
      <c r="Q34" s="127"/>
    </row>
    <row r="35" spans="1:17" x14ac:dyDescent="0.2">
      <c r="A35" s="114">
        <v>33</v>
      </c>
      <c r="B35" s="114" t="s">
        <v>110</v>
      </c>
      <c r="C35" s="115" t="s">
        <v>146</v>
      </c>
      <c r="D35" s="116">
        <v>14.015000000000001</v>
      </c>
      <c r="E35" s="114" t="s">
        <v>112</v>
      </c>
      <c r="F35" s="117">
        <v>88546.77</v>
      </c>
      <c r="G35" s="118"/>
      <c r="H35" s="119"/>
      <c r="I35" s="118"/>
      <c r="J35" s="120" t="s">
        <v>113</v>
      </c>
      <c r="K35" s="121"/>
      <c r="L35" s="122">
        <v>6318</v>
      </c>
      <c r="M35" s="123">
        <v>14.015000000000001</v>
      </c>
      <c r="N35" s="124">
        <v>14.015000000000001</v>
      </c>
      <c r="O35" s="125">
        <v>88546.77</v>
      </c>
      <c r="P35" s="126"/>
      <c r="Q35" s="127"/>
    </row>
    <row r="36" spans="1:17" x14ac:dyDescent="0.2">
      <c r="A36" s="114">
        <v>34</v>
      </c>
      <c r="B36" s="114" t="s">
        <v>110</v>
      </c>
      <c r="C36" s="115" t="s">
        <v>147</v>
      </c>
      <c r="D36" s="116">
        <v>15.141999999999999</v>
      </c>
      <c r="E36" s="114" t="s">
        <v>112</v>
      </c>
      <c r="F36" s="117">
        <v>95667.16</v>
      </c>
      <c r="G36" s="118"/>
      <c r="H36" s="119"/>
      <c r="I36" s="118"/>
      <c r="J36" s="120" t="s">
        <v>113</v>
      </c>
      <c r="K36" s="121"/>
      <c r="L36" s="122">
        <v>6318</v>
      </c>
      <c r="M36" s="123">
        <v>15.141999999999999</v>
      </c>
      <c r="N36" s="124">
        <v>15.141999999999999</v>
      </c>
      <c r="O36" s="125">
        <v>95667.16</v>
      </c>
      <c r="P36" s="126"/>
      <c r="Q36" s="127"/>
    </row>
    <row r="37" spans="1:17" x14ac:dyDescent="0.2">
      <c r="A37" s="114">
        <v>35</v>
      </c>
      <c r="B37" s="114" t="s">
        <v>110</v>
      </c>
      <c r="C37" s="115" t="s">
        <v>148</v>
      </c>
      <c r="D37" s="116">
        <v>15.347</v>
      </c>
      <c r="E37" s="114" t="s">
        <v>112</v>
      </c>
      <c r="F37" s="117">
        <v>96962.35</v>
      </c>
      <c r="G37" s="118"/>
      <c r="H37" s="119"/>
      <c r="I37" s="118"/>
      <c r="J37" s="120" t="s">
        <v>113</v>
      </c>
      <c r="K37" s="121"/>
      <c r="L37" s="122">
        <v>6318</v>
      </c>
      <c r="M37" s="123">
        <v>15.347</v>
      </c>
      <c r="N37" s="124">
        <v>15.347</v>
      </c>
      <c r="O37" s="125">
        <v>96962.35</v>
      </c>
      <c r="P37" s="126"/>
      <c r="Q37" s="127"/>
    </row>
    <row r="38" spans="1:17" x14ac:dyDescent="0.2">
      <c r="A38" s="114">
        <v>36</v>
      </c>
      <c r="B38" s="114" t="s">
        <v>110</v>
      </c>
      <c r="C38" s="115" t="s">
        <v>149</v>
      </c>
      <c r="D38" s="116">
        <v>103.29600000000001</v>
      </c>
      <c r="E38" s="114" t="s">
        <v>112</v>
      </c>
      <c r="F38" s="117">
        <v>652624.13</v>
      </c>
      <c r="G38" s="118"/>
      <c r="H38" s="119"/>
      <c r="I38" s="118"/>
      <c r="J38" s="120" t="s">
        <v>113</v>
      </c>
      <c r="K38" s="121"/>
      <c r="L38" s="122">
        <v>6318</v>
      </c>
      <c r="M38" s="123">
        <v>103.29600000000001</v>
      </c>
      <c r="N38" s="124">
        <v>103.29600000000001</v>
      </c>
      <c r="O38" s="125">
        <v>652624.13</v>
      </c>
      <c r="P38" s="126"/>
      <c r="Q38" s="127"/>
    </row>
    <row r="39" spans="1:17" x14ac:dyDescent="0.2">
      <c r="A39" s="114">
        <v>37</v>
      </c>
      <c r="B39" s="114" t="s">
        <v>110</v>
      </c>
      <c r="C39" s="115" t="s">
        <v>150</v>
      </c>
      <c r="D39" s="116">
        <v>24.675999999999998</v>
      </c>
      <c r="E39" s="114" t="s">
        <v>112</v>
      </c>
      <c r="F39" s="117">
        <v>155902.97</v>
      </c>
      <c r="G39" s="118"/>
      <c r="H39" s="119"/>
      <c r="I39" s="118"/>
      <c r="J39" s="120" t="s">
        <v>113</v>
      </c>
      <c r="K39" s="121"/>
      <c r="L39" s="122">
        <v>6318</v>
      </c>
      <c r="M39" s="123">
        <v>24.675999999999998</v>
      </c>
      <c r="N39" s="124">
        <v>24.675999999999998</v>
      </c>
      <c r="O39" s="125">
        <v>155902.97</v>
      </c>
      <c r="P39" s="126"/>
      <c r="Q39" s="127"/>
    </row>
    <row r="40" spans="1:17" x14ac:dyDescent="0.2">
      <c r="A40" s="114">
        <v>38</v>
      </c>
      <c r="B40" s="114" t="s">
        <v>110</v>
      </c>
      <c r="C40" s="115" t="s">
        <v>151</v>
      </c>
      <c r="D40" s="116">
        <v>11.75</v>
      </c>
      <c r="E40" s="114" t="s">
        <v>112</v>
      </c>
      <c r="F40" s="117">
        <v>74236.5</v>
      </c>
      <c r="G40" s="118"/>
      <c r="H40" s="119"/>
      <c r="I40" s="118"/>
      <c r="J40" s="120" t="s">
        <v>113</v>
      </c>
      <c r="K40" s="121"/>
      <c r="L40" s="122">
        <v>6318</v>
      </c>
      <c r="M40" s="123">
        <v>11.75</v>
      </c>
      <c r="N40" s="124">
        <v>11.75</v>
      </c>
      <c r="O40" s="125">
        <v>74236.5</v>
      </c>
      <c r="P40" s="126"/>
      <c r="Q40" s="127"/>
    </row>
    <row r="41" spans="1:17" x14ac:dyDescent="0.2">
      <c r="A41" s="114">
        <v>39</v>
      </c>
      <c r="B41" s="114" t="s">
        <v>110</v>
      </c>
      <c r="C41" s="115" t="s">
        <v>152</v>
      </c>
      <c r="D41" s="116">
        <v>45.296999999999997</v>
      </c>
      <c r="E41" s="114" t="s">
        <v>112</v>
      </c>
      <c r="F41" s="117">
        <v>286186.45</v>
      </c>
      <c r="G41" s="118"/>
      <c r="H41" s="119"/>
      <c r="I41" s="118"/>
      <c r="J41" s="120" t="s">
        <v>113</v>
      </c>
      <c r="K41" s="121"/>
      <c r="L41" s="122">
        <v>6318</v>
      </c>
      <c r="M41" s="123">
        <v>45.296999999999997</v>
      </c>
      <c r="N41" s="124">
        <v>45.296999999999997</v>
      </c>
      <c r="O41" s="125">
        <v>286186.45</v>
      </c>
      <c r="P41" s="126"/>
      <c r="Q41" s="127"/>
    </row>
    <row r="42" spans="1:17" x14ac:dyDescent="0.2">
      <c r="D42" s="128">
        <f>SUM(D3:D41)</f>
        <v>853.82700000000011</v>
      </c>
      <c r="E42" s="129"/>
      <c r="F42" s="130">
        <f>SUM(F3:F41)</f>
        <v>5394491.6499999994</v>
      </c>
      <c r="M42" s="131">
        <f>SUM(M3:M41)</f>
        <v>853.82700000000011</v>
      </c>
      <c r="N42" s="132">
        <f>SUM(N3:N41)</f>
        <v>853.82700000000011</v>
      </c>
      <c r="O42" s="133">
        <f>SUM(O3:O41)</f>
        <v>5394491.6499999994</v>
      </c>
      <c r="P42" s="127"/>
    </row>
    <row r="43" spans="1:17" x14ac:dyDescent="0.2">
      <c r="F43" s="107"/>
    </row>
    <row r="44" spans="1:17" x14ac:dyDescent="0.2">
      <c r="F44" s="107"/>
    </row>
    <row r="45" spans="1:17" ht="96" x14ac:dyDescent="0.2">
      <c r="B45" s="154" t="s">
        <v>80</v>
      </c>
      <c r="C45" s="155" t="s">
        <v>81</v>
      </c>
      <c r="D45" s="156" t="s">
        <v>165</v>
      </c>
      <c r="E45" s="155" t="s">
        <v>83</v>
      </c>
      <c r="F45" s="157" t="s">
        <v>108</v>
      </c>
      <c r="J45" s="172" t="s">
        <v>153</v>
      </c>
    </row>
    <row r="46" spans="1:17" ht="36" x14ac:dyDescent="0.2">
      <c r="B46" s="149" t="s">
        <v>155</v>
      </c>
      <c r="C46" s="149" t="s">
        <v>156</v>
      </c>
      <c r="D46" s="149" t="s">
        <v>157</v>
      </c>
      <c r="E46" s="149" t="s">
        <v>161</v>
      </c>
      <c r="F46" s="149" t="s">
        <v>162</v>
      </c>
      <c r="G46" s="149"/>
      <c r="H46" s="149"/>
      <c r="I46" s="158"/>
      <c r="J46" s="172"/>
    </row>
  </sheetData>
  <mergeCells count="3">
    <mergeCell ref="A1:J1"/>
    <mergeCell ref="L1:O1"/>
    <mergeCell ref="J45:J46"/>
  </mergeCells>
  <conditionalFormatting sqref="C1:C2 C47:C1048576">
    <cfRule type="duplicateValues" dxfId="1" priority="2"/>
  </conditionalFormatting>
  <conditionalFormatting sqref="C45">
    <cfRule type="duplicateValues" dxfId="0" priority="1"/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Реестр ТД_Роснефть</vt:lpstr>
      <vt:lpstr>Реестр ТД_Газпром нефть</vt:lpstr>
      <vt:lpstr>Реестр ДТ_ГПН-СМ</vt:lpstr>
      <vt:lpstr>Лист1</vt:lpstr>
      <vt:lpstr>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Галкина Наталия Евгеньевна</dc:creator>
  <cp:lastModifiedBy>Сыроежина Оксана Роальдовна</cp:lastModifiedBy>
  <dcterms:created xsi:type="dcterms:W3CDTF">2024-04-02T12:13:23Z</dcterms:created>
  <dcterms:modified xsi:type="dcterms:W3CDTF">2024-04-08T05:48:17Z</dcterms:modified>
</cp:coreProperties>
</file>